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5980" windowHeight="118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Q64" i="1" l="1"/>
  <c r="D60" i="1" l="1"/>
  <c r="D62" i="1" s="1"/>
  <c r="D64" i="1" s="1"/>
  <c r="F23" i="1"/>
  <c r="F25" i="1" s="1"/>
  <c r="F27" i="1" s="1"/>
  <c r="E23" i="1"/>
  <c r="E25" i="1" s="1"/>
  <c r="E27" i="1" s="1"/>
  <c r="H42" i="1"/>
  <c r="H44" i="1" s="1"/>
  <c r="H46" i="1" s="1"/>
  <c r="I21" i="1"/>
  <c r="J21" i="1" s="1"/>
  <c r="D23" i="1"/>
  <c r="D25" i="1" s="1"/>
  <c r="D27" i="1" s="1"/>
  <c r="C23" i="1"/>
  <c r="C25" i="1" s="1"/>
  <c r="C27" i="1" s="1"/>
  <c r="N60" i="1"/>
  <c r="N62" i="1" s="1"/>
  <c r="N64" i="1" s="1"/>
  <c r="M60" i="1"/>
  <c r="M62" i="1" s="1"/>
  <c r="M64" i="1" s="1"/>
  <c r="L60" i="1"/>
  <c r="L62" i="1" s="1"/>
  <c r="L64" i="1" s="1"/>
  <c r="K60" i="1"/>
  <c r="K62" i="1" s="1"/>
  <c r="K64" i="1" s="1"/>
  <c r="J60" i="1"/>
  <c r="J62" i="1" s="1"/>
  <c r="J64" i="1" s="1"/>
  <c r="I60" i="1"/>
  <c r="I62" i="1" s="1"/>
  <c r="I64" i="1" s="1"/>
  <c r="H60" i="1"/>
  <c r="H62" i="1" s="1"/>
  <c r="H64" i="1" s="1"/>
  <c r="G60" i="1"/>
  <c r="G62" i="1" s="1"/>
  <c r="G64" i="1" s="1"/>
  <c r="F60" i="1"/>
  <c r="F62" i="1" s="1"/>
  <c r="F64" i="1" s="1"/>
  <c r="E60" i="1"/>
  <c r="E62" i="1" s="1"/>
  <c r="E64" i="1" s="1"/>
  <c r="I58" i="1"/>
  <c r="J58" i="1" s="1"/>
  <c r="G42" i="1"/>
  <c r="G44" i="1" s="1"/>
  <c r="G46" i="1" s="1"/>
  <c r="F42" i="1"/>
  <c r="F44" i="1" s="1"/>
  <c r="F46" i="1" s="1"/>
  <c r="E42" i="1"/>
  <c r="E44" i="1" s="1"/>
  <c r="E46" i="1" s="1"/>
  <c r="D42" i="1"/>
  <c r="D44" i="1" s="1"/>
  <c r="D46" i="1" s="1"/>
  <c r="C42" i="1"/>
  <c r="C44" i="1" s="1"/>
  <c r="C46" i="1" s="1"/>
  <c r="I40" i="1"/>
  <c r="J40" i="1" s="1"/>
  <c r="L27" i="1" l="1"/>
  <c r="C48" i="1"/>
  <c r="L46" i="1"/>
  <c r="C30" i="1"/>
  <c r="C67" i="1"/>
</calcChain>
</file>

<file path=xl/sharedStrings.xml><?xml version="1.0" encoding="utf-8"?>
<sst xmlns="http://schemas.openxmlformats.org/spreadsheetml/2006/main" count="44" uniqueCount="24">
  <si>
    <t>Umwandlung Binärzahlen in Dezimalzahlen</t>
  </si>
  <si>
    <t>Binär</t>
  </si>
  <si>
    <t>in "Text"-formatiert!</t>
  </si>
  <si>
    <t>Ziffern extrahiert</t>
  </si>
  <si>
    <t>Summanden</t>
  </si>
  <si>
    <t>Dezimal</t>
  </si>
  <si>
    <t>11-stellige Ziffernfolge aus "1"und "0" eingeben!</t>
  </si>
  <si>
    <t>Als Wert</t>
  </si>
  <si>
    <t>00010000001</t>
  </si>
  <si>
    <t>6-stellige Ziffernfolge aus "1"und "0" eingeben!</t>
  </si>
  <si>
    <t>1011</t>
  </si>
  <si>
    <t>4-stellige Ziffernfolge aus "1"und "0" eingeben!</t>
  </si>
  <si>
    <t>SUMME</t>
  </si>
  <si>
    <t>Ziffern extrahiert (TEIL)-Funktion</t>
  </si>
  <si>
    <t>Eingabe als "Text"-formatiert!</t>
  </si>
  <si>
    <t>Text un Wert verwandelt (WERT)-Funktion</t>
  </si>
  <si>
    <t>(LÄNGE)-funktion</t>
  </si>
  <si>
    <t>100010</t>
  </si>
  <si>
    <t>Anzahl Ziffern =</t>
  </si>
  <si>
    <t>Ingo Mennerich, Juni 2026</t>
  </si>
  <si>
    <t>Diese Excel-Datei steht jedermann/frau zur freien Verfügung, zum Ausprobieren, zum Lernen, zum Schauen wie sie funktioniert und natürlich zum Verbessern.</t>
  </si>
  <si>
    <t>Wir freuen uns auf alle Rückmeldungen!</t>
  </si>
  <si>
    <t>Bei Nutzung außerhalb der privaten vier Wände bitten wir um Quellenangabe (Schulbiologiezentrum Hannover)</t>
  </si>
  <si>
    <t>Zum Bearbeiten mit Passwort "Binaer" freigeben!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</si>
</sst>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left"/>
    </xf>
    <xf numFmtId="17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6" fillId="3" borderId="0" xfId="0" applyFont="1" applyFill="1"/>
    <xf numFmtId="0" fontId="7" fillId="0" borderId="0" xfId="0" applyFont="1"/>
    <xf numFmtId="0" fontId="0" fillId="0" borderId="0" xfId="0" applyAlignment="1">
      <alignment horizontal="right" vertical="center"/>
    </xf>
    <xf numFmtId="0" fontId="3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right"/>
    </xf>
    <xf numFmtId="0" fontId="8" fillId="4" borderId="0" xfId="0" applyFont="1" applyFill="1" applyAlignment="1">
      <alignment horizontal="center"/>
    </xf>
    <xf numFmtId="0" fontId="0" fillId="5" borderId="0" xfId="0" applyFill="1"/>
    <xf numFmtId="0" fontId="0" fillId="6" borderId="0" xfId="0" applyFill="1"/>
    <xf numFmtId="49" fontId="4" fillId="2" borderId="1" xfId="0" quotePrefix="1" applyNumberFormat="1" applyFont="1" applyFill="1" applyBorder="1" applyAlignment="1" applyProtection="1">
      <alignment horizontal="left"/>
      <protection locked="0"/>
    </xf>
    <xf numFmtId="49" fontId="4" fillId="2" borderId="2" xfId="0" quotePrefix="1" applyNumberFormat="1" applyFont="1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49" fontId="4" fillId="2" borderId="2" xfId="0" quotePrefix="1" applyNumberFormat="1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38101</xdr:colOff>
      <xdr:row>7</xdr:row>
      <xdr:rowOff>57150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3086101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topLeftCell="A7" workbookViewId="0">
      <selection activeCell="C40" sqref="C40:D40"/>
    </sheetView>
  </sheetViews>
  <sheetFormatPr baseColWidth="10" defaultRowHeight="15" x14ac:dyDescent="0.25"/>
  <cols>
    <col min="8" max="8" width="16.5703125" customWidth="1"/>
    <col min="20" max="20" width="3.140625" customWidth="1"/>
  </cols>
  <sheetData>
    <row r="1" spans="2:20" x14ac:dyDescent="0.25">
      <c r="T1" s="15"/>
    </row>
    <row r="2" spans="2:20" x14ac:dyDescent="0.25">
      <c r="T2" s="15"/>
    </row>
    <row r="3" spans="2:20" x14ac:dyDescent="0.25">
      <c r="T3" s="15"/>
    </row>
    <row r="4" spans="2:20" x14ac:dyDescent="0.25">
      <c r="T4" s="15"/>
    </row>
    <row r="5" spans="2:20" x14ac:dyDescent="0.25">
      <c r="T5" s="15"/>
    </row>
    <row r="6" spans="2:20" x14ac:dyDescent="0.25">
      <c r="T6" s="15"/>
    </row>
    <row r="7" spans="2:20" x14ac:dyDescent="0.25">
      <c r="G7" t="s">
        <v>19</v>
      </c>
      <c r="T7" s="15"/>
    </row>
    <row r="8" spans="2:20" x14ac:dyDescent="0.25">
      <c r="T8" s="15"/>
    </row>
    <row r="9" spans="2:20" x14ac:dyDescent="0.25">
      <c r="T9" s="15"/>
    </row>
    <row r="10" spans="2:20" x14ac:dyDescent="0.25">
      <c r="B10" t="s">
        <v>20</v>
      </c>
      <c r="T10" s="15"/>
    </row>
    <row r="11" spans="2:20" x14ac:dyDescent="0.25">
      <c r="B11" s="11" t="s">
        <v>23</v>
      </c>
      <c r="T11" s="15"/>
    </row>
    <row r="12" spans="2:20" x14ac:dyDescent="0.25">
      <c r="B12" t="s">
        <v>21</v>
      </c>
      <c r="T12" s="15"/>
    </row>
    <row r="13" spans="2:20" x14ac:dyDescent="0.25">
      <c r="B13" s="11" t="s">
        <v>22</v>
      </c>
      <c r="T13" s="15"/>
    </row>
    <row r="14" spans="2:20" x14ac:dyDescent="0.25">
      <c r="T14" s="15"/>
    </row>
    <row r="15" spans="2:20" ht="33.75" x14ac:dyDescent="0.5">
      <c r="B15" s="1" t="s">
        <v>0</v>
      </c>
      <c r="M15" s="2"/>
      <c r="T15" s="15"/>
    </row>
    <row r="16" spans="2:20" x14ac:dyDescent="0.25">
      <c r="T16" s="15"/>
    </row>
    <row r="17" spans="2:20" ht="23.25" x14ac:dyDescent="0.35">
      <c r="B17" s="10" t="s">
        <v>11</v>
      </c>
      <c r="C17" s="3"/>
      <c r="D17" s="3"/>
      <c r="E17" s="3"/>
      <c r="T17" s="15"/>
    </row>
    <row r="18" spans="2:20" x14ac:dyDescent="0.25">
      <c r="T18" s="15"/>
    </row>
    <row r="19" spans="2:20" x14ac:dyDescent="0.25">
      <c r="T19" s="15"/>
    </row>
    <row r="20" spans="2:20" ht="15.75" thickBot="1" x14ac:dyDescent="0.3">
      <c r="T20" s="15"/>
    </row>
    <row r="21" spans="2:20" ht="27" thickBot="1" x14ac:dyDescent="0.45">
      <c r="B21" t="s">
        <v>1</v>
      </c>
      <c r="C21" s="16" t="s">
        <v>10</v>
      </c>
      <c r="F21" t="s">
        <v>2</v>
      </c>
      <c r="H21" s="12" t="s">
        <v>18</v>
      </c>
      <c r="I21" s="13">
        <f>LEN(C21)</f>
        <v>4</v>
      </c>
      <c r="J21" s="4" t="str">
        <f>IF(I21=4,"OK!","Anzahl Ziffern korrigieren!")</f>
        <v>OK!</v>
      </c>
      <c r="K21" t="s">
        <v>16</v>
      </c>
      <c r="T21" s="15"/>
    </row>
    <row r="22" spans="2:20" x14ac:dyDescent="0.25">
      <c r="T22" s="15"/>
    </row>
    <row r="23" spans="2:20" x14ac:dyDescent="0.25">
      <c r="C23" s="5" t="str">
        <f>MID(C21,1,1)</f>
        <v>1</v>
      </c>
      <c r="D23" s="5" t="str">
        <f>MID(C21,2,1)</f>
        <v>0</v>
      </c>
      <c r="E23" s="5" t="str">
        <f>MID(C21,3,1)</f>
        <v>1</v>
      </c>
      <c r="F23" s="5" t="str">
        <f>MID(C21,4,1)</f>
        <v>1</v>
      </c>
      <c r="G23" s="5"/>
      <c r="I23" t="s">
        <v>3</v>
      </c>
      <c r="K23" s="11" t="s">
        <v>13</v>
      </c>
      <c r="T23" s="15"/>
    </row>
    <row r="24" spans="2:20" x14ac:dyDescent="0.25">
      <c r="T24" s="15"/>
    </row>
    <row r="25" spans="2:20" x14ac:dyDescent="0.25">
      <c r="B25" t="s">
        <v>1</v>
      </c>
      <c r="C25" s="6">
        <f>VALUE(C23)</f>
        <v>1</v>
      </c>
      <c r="D25" s="6">
        <f>VALUE(D23)</f>
        <v>0</v>
      </c>
      <c r="E25" s="6">
        <f t="shared" ref="E25:F25" si="0">VALUE(E23)</f>
        <v>1</v>
      </c>
      <c r="F25" s="6">
        <f t="shared" si="0"/>
        <v>1</v>
      </c>
      <c r="G25" s="6"/>
      <c r="H25" s="6"/>
      <c r="I25" t="s">
        <v>7</v>
      </c>
      <c r="K25" s="11" t="s">
        <v>15</v>
      </c>
      <c r="T25" s="15"/>
    </row>
    <row r="26" spans="2:20" x14ac:dyDescent="0.25">
      <c r="T26" s="15"/>
    </row>
    <row r="27" spans="2:20" ht="26.25" x14ac:dyDescent="0.4">
      <c r="B27" t="s">
        <v>4</v>
      </c>
      <c r="C27">
        <f>IF(C25=1,8,0)</f>
        <v>8</v>
      </c>
      <c r="D27">
        <f>IF(D25=1,4,0)</f>
        <v>0</v>
      </c>
      <c r="E27">
        <f>IF(E25=1,2,0)</f>
        <v>2</v>
      </c>
      <c r="F27">
        <f>IF(F25=1,1,0)</f>
        <v>1</v>
      </c>
      <c r="K27" t="s">
        <v>12</v>
      </c>
      <c r="L27" s="6">
        <f>SUM(C27:F27)</f>
        <v>11</v>
      </c>
      <c r="M27" s="8"/>
      <c r="T27" s="15"/>
    </row>
    <row r="28" spans="2:20" x14ac:dyDescent="0.25">
      <c r="T28" s="15"/>
    </row>
    <row r="29" spans="2:20" x14ac:dyDescent="0.25">
      <c r="T29" s="15"/>
    </row>
    <row r="30" spans="2:20" ht="26.25" x14ac:dyDescent="0.4">
      <c r="B30" t="s">
        <v>5</v>
      </c>
      <c r="C30" s="7">
        <f>SUM(C27:G27)</f>
        <v>11</v>
      </c>
      <c r="T30" s="15"/>
    </row>
    <row r="31" spans="2:20" x14ac:dyDescent="0.25">
      <c r="T31" s="15"/>
    </row>
    <row r="32" spans="2:20" x14ac:dyDescent="0.25">
      <c r="T32" s="15"/>
    </row>
    <row r="33" spans="1:20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5"/>
    </row>
    <row r="34" spans="1:20" x14ac:dyDescent="0.25">
      <c r="T34" s="15"/>
    </row>
    <row r="35" spans="1:20" x14ac:dyDescent="0.25">
      <c r="T35" s="15"/>
    </row>
    <row r="36" spans="1:20" ht="23.25" x14ac:dyDescent="0.35">
      <c r="B36" s="3" t="s">
        <v>9</v>
      </c>
      <c r="C36" s="3"/>
      <c r="D36" s="3"/>
      <c r="E36" s="3"/>
      <c r="T36" s="15"/>
    </row>
    <row r="37" spans="1:20" x14ac:dyDescent="0.25">
      <c r="T37" s="15"/>
    </row>
    <row r="38" spans="1:20" x14ac:dyDescent="0.25">
      <c r="T38" s="15"/>
    </row>
    <row r="39" spans="1:20" ht="15.75" thickBot="1" x14ac:dyDescent="0.3">
      <c r="T39" s="15"/>
    </row>
    <row r="40" spans="1:20" ht="27" thickBot="1" x14ac:dyDescent="0.45">
      <c r="B40" t="s">
        <v>1</v>
      </c>
      <c r="C40" s="17" t="s">
        <v>17</v>
      </c>
      <c r="D40" s="18"/>
      <c r="E40" s="11" t="s">
        <v>14</v>
      </c>
      <c r="H40" s="12" t="s">
        <v>18</v>
      </c>
      <c r="I40" s="13">
        <f>LEN(C40)</f>
        <v>6</v>
      </c>
      <c r="J40" s="4" t="str">
        <f>IF(I40=6,"OK!","Anzahl Ziffern korrigieren!")</f>
        <v>OK!</v>
      </c>
      <c r="K40" t="s">
        <v>16</v>
      </c>
      <c r="T40" s="15"/>
    </row>
    <row r="41" spans="1:20" x14ac:dyDescent="0.25">
      <c r="T41" s="15"/>
    </row>
    <row r="42" spans="1:20" x14ac:dyDescent="0.25">
      <c r="C42" s="5" t="str">
        <f>MID(C40,1,1)</f>
        <v>1</v>
      </c>
      <c r="D42" s="5" t="str">
        <f>MID(C40,2,1)</f>
        <v>0</v>
      </c>
      <c r="E42" s="5" t="str">
        <f>MID(C40,3,1)</f>
        <v>0</v>
      </c>
      <c r="F42" s="5" t="str">
        <f>MID(C40,4,1)</f>
        <v>0</v>
      </c>
      <c r="G42" s="5" t="str">
        <f>MID(C40,5,1)</f>
        <v>1</v>
      </c>
      <c r="H42" s="5" t="str">
        <f>MID(C40,5,1)</f>
        <v>1</v>
      </c>
      <c r="K42" s="11" t="s">
        <v>13</v>
      </c>
      <c r="T42" s="15"/>
    </row>
    <row r="43" spans="1:20" x14ac:dyDescent="0.25">
      <c r="T43" s="15"/>
    </row>
    <row r="44" spans="1:20" x14ac:dyDescent="0.25">
      <c r="B44" t="s">
        <v>1</v>
      </c>
      <c r="C44" s="6">
        <f>VALUE(C42)</f>
        <v>1</v>
      </c>
      <c r="D44" s="6">
        <f>VALUE(D42)</f>
        <v>0</v>
      </c>
      <c r="E44" s="6">
        <f t="shared" ref="E44:H44" si="1">VALUE(E42)</f>
        <v>0</v>
      </c>
      <c r="F44" s="6">
        <f t="shared" si="1"/>
        <v>0</v>
      </c>
      <c r="G44" s="6">
        <f t="shared" si="1"/>
        <v>1</v>
      </c>
      <c r="H44" s="6">
        <f t="shared" si="1"/>
        <v>1</v>
      </c>
      <c r="K44" s="11" t="s">
        <v>15</v>
      </c>
      <c r="T44" s="15"/>
    </row>
    <row r="45" spans="1:20" x14ac:dyDescent="0.25">
      <c r="T45" s="15"/>
    </row>
    <row r="46" spans="1:20" x14ac:dyDescent="0.25">
      <c r="B46" t="s">
        <v>4</v>
      </c>
      <c r="C46">
        <f>IF(C44=1,32,0)</f>
        <v>32</v>
      </c>
      <c r="D46">
        <f>IF(D44=1,16,0)</f>
        <v>0</v>
      </c>
      <c r="E46">
        <f>IF(E44=1,8,0)</f>
        <v>0</v>
      </c>
      <c r="F46">
        <f>IF(F44=1,4,0)</f>
        <v>0</v>
      </c>
      <c r="G46">
        <f>IF(G44=1,2,0)</f>
        <v>2</v>
      </c>
      <c r="H46">
        <f>IF(H44=1,1,0)</f>
        <v>1</v>
      </c>
      <c r="K46" t="s">
        <v>12</v>
      </c>
      <c r="L46" s="6">
        <f>SUM(C46:H46)</f>
        <v>35</v>
      </c>
      <c r="T46" s="15"/>
    </row>
    <row r="47" spans="1:20" x14ac:dyDescent="0.25">
      <c r="T47" s="15"/>
    </row>
    <row r="48" spans="1:20" ht="26.25" x14ac:dyDescent="0.4">
      <c r="B48" t="s">
        <v>5</v>
      </c>
      <c r="C48" s="7">
        <f>SUM(C46:H46)</f>
        <v>35</v>
      </c>
      <c r="T48" s="15"/>
    </row>
    <row r="49" spans="1:20" x14ac:dyDescent="0.25">
      <c r="T49" s="15"/>
    </row>
    <row r="50" spans="1:20" x14ac:dyDescent="0.25">
      <c r="T50" s="15"/>
    </row>
    <row r="51" spans="1:2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5"/>
    </row>
    <row r="52" spans="1:20" x14ac:dyDescent="0.25">
      <c r="T52" s="15"/>
    </row>
    <row r="53" spans="1:20" x14ac:dyDescent="0.25">
      <c r="T53" s="15"/>
    </row>
    <row r="54" spans="1:20" ht="23.25" x14ac:dyDescent="0.35">
      <c r="B54" s="3" t="s">
        <v>6</v>
      </c>
      <c r="C54" s="3"/>
      <c r="D54" s="3"/>
      <c r="E54" s="3"/>
      <c r="T54" s="15"/>
    </row>
    <row r="55" spans="1:20" x14ac:dyDescent="0.25">
      <c r="T55" s="15"/>
    </row>
    <row r="56" spans="1:20" x14ac:dyDescent="0.25">
      <c r="T56" s="15"/>
    </row>
    <row r="57" spans="1:20" ht="15.75" thickBot="1" x14ac:dyDescent="0.3">
      <c r="T57" s="15"/>
    </row>
    <row r="58" spans="1:20" ht="27" thickBot="1" x14ac:dyDescent="0.45">
      <c r="B58" t="s">
        <v>1</v>
      </c>
      <c r="C58" s="19" t="s">
        <v>8</v>
      </c>
      <c r="D58" s="20"/>
      <c r="E58" s="11" t="s">
        <v>14</v>
      </c>
      <c r="H58" s="12" t="s">
        <v>18</v>
      </c>
      <c r="I58" s="13">
        <f>LEN(C58)</f>
        <v>11</v>
      </c>
      <c r="J58" s="4" t="str">
        <f>IF(I58=11,"OK!","Anzahl Ziffern korrigieren!")</f>
        <v>OK!</v>
      </c>
      <c r="P58" t="s">
        <v>16</v>
      </c>
      <c r="T58" s="15"/>
    </row>
    <row r="59" spans="1:20" x14ac:dyDescent="0.25">
      <c r="T59" s="15"/>
    </row>
    <row r="60" spans="1:20" x14ac:dyDescent="0.25">
      <c r="D60" s="9" t="str">
        <f>MID(C58,1,1)</f>
        <v>0</v>
      </c>
      <c r="E60" s="9" t="str">
        <f>MID(C58,2,1)</f>
        <v>0</v>
      </c>
      <c r="F60" s="9" t="str">
        <f>MID(C58,3,1)</f>
        <v>0</v>
      </c>
      <c r="G60" s="9" t="str">
        <f>MID(C58,4,1)</f>
        <v>1</v>
      </c>
      <c r="H60" s="9" t="str">
        <f>MID(C58,5,1)</f>
        <v>0</v>
      </c>
      <c r="I60" s="9" t="str">
        <f>MID(C58,6,1)</f>
        <v>0</v>
      </c>
      <c r="J60" s="9" t="str">
        <f>MID(C58,7,1)</f>
        <v>0</v>
      </c>
      <c r="K60" s="9" t="str">
        <f>MID(C58,8,1)</f>
        <v>0</v>
      </c>
      <c r="L60" s="9" t="str">
        <f>MID(C58,9,1)</f>
        <v>0</v>
      </c>
      <c r="M60" s="9" t="str">
        <f>MID(C58,10,1)</f>
        <v>0</v>
      </c>
      <c r="N60" s="9" t="str">
        <f>MID(C58,11,1)</f>
        <v>1</v>
      </c>
      <c r="P60" s="11" t="s">
        <v>13</v>
      </c>
      <c r="T60" s="15"/>
    </row>
    <row r="61" spans="1:20" x14ac:dyDescent="0.25">
      <c r="T61" s="15"/>
    </row>
    <row r="62" spans="1:20" x14ac:dyDescent="0.25">
      <c r="B62" t="s">
        <v>1</v>
      </c>
      <c r="D62" s="6">
        <f>VALUE(D60)</f>
        <v>0</v>
      </c>
      <c r="E62" s="6">
        <f>VALUE(E60)</f>
        <v>0</v>
      </c>
      <c r="F62" s="6">
        <f t="shared" ref="F62:H62" si="2">VALUE(F60)</f>
        <v>0</v>
      </c>
      <c r="G62" s="6">
        <f t="shared" si="2"/>
        <v>1</v>
      </c>
      <c r="H62" s="6">
        <f t="shared" si="2"/>
        <v>0</v>
      </c>
      <c r="I62" s="6">
        <f>VALUE(I60)</f>
        <v>0</v>
      </c>
      <c r="J62" s="6">
        <f>VALUE(J60)</f>
        <v>0</v>
      </c>
      <c r="K62" s="6">
        <f t="shared" ref="K62:L62" si="3">VALUE(K60)</f>
        <v>0</v>
      </c>
      <c r="L62" s="6">
        <f t="shared" si="3"/>
        <v>0</v>
      </c>
      <c r="M62" s="6">
        <f>VALUE(M60)</f>
        <v>0</v>
      </c>
      <c r="N62" s="6">
        <f>VALUE(N60)</f>
        <v>1</v>
      </c>
      <c r="P62" s="11" t="s">
        <v>15</v>
      </c>
      <c r="T62" s="15"/>
    </row>
    <row r="63" spans="1:20" x14ac:dyDescent="0.25">
      <c r="T63" s="15"/>
    </row>
    <row r="64" spans="1:20" ht="26.25" x14ac:dyDescent="0.4">
      <c r="B64" t="s">
        <v>4</v>
      </c>
      <c r="D64">
        <f>IF(D62=1,1024,0)</f>
        <v>0</v>
      </c>
      <c r="E64">
        <f>IF(E62=1,512,0)</f>
        <v>0</v>
      </c>
      <c r="F64">
        <f>IF(F62=1,256,0)</f>
        <v>0</v>
      </c>
      <c r="G64">
        <f>IF(G62=1,128,0)</f>
        <v>128</v>
      </c>
      <c r="H64">
        <f>IF(H62=1,64,0)</f>
        <v>0</v>
      </c>
      <c r="I64">
        <f>IF(I62=1,32,0)</f>
        <v>0</v>
      </c>
      <c r="J64">
        <f>IF(J62=1,16,0)</f>
        <v>0</v>
      </c>
      <c r="K64">
        <f>IF(K62=1,8,0)</f>
        <v>0</v>
      </c>
      <c r="L64">
        <f>IF(L62=1,4,0)</f>
        <v>0</v>
      </c>
      <c r="M64">
        <f>IF(M62=1,2,0)</f>
        <v>0</v>
      </c>
      <c r="N64">
        <f>IF(N62=1,1,0)</f>
        <v>1</v>
      </c>
      <c r="P64" t="s">
        <v>12</v>
      </c>
      <c r="Q64" s="6">
        <f>SUM(D64:N64)</f>
        <v>129</v>
      </c>
      <c r="S64" s="8"/>
      <c r="T64" s="15"/>
    </row>
    <row r="65" spans="1:20" x14ac:dyDescent="0.25">
      <c r="T65" s="15"/>
    </row>
    <row r="66" spans="1:20" x14ac:dyDescent="0.25"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T66" s="15"/>
    </row>
    <row r="67" spans="1:20" ht="26.25" x14ac:dyDescent="0.4">
      <c r="B67" t="s">
        <v>5</v>
      </c>
      <c r="C67" s="7">
        <f>SUM(D64:N64)</f>
        <v>129</v>
      </c>
      <c r="T67" s="15"/>
    </row>
    <row r="68" spans="1:20" x14ac:dyDescent="0.25">
      <c r="T68" s="15"/>
    </row>
    <row r="69" spans="1:20" x14ac:dyDescent="0.25">
      <c r="T69" s="15"/>
    </row>
    <row r="70" spans="1:20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</row>
  </sheetData>
  <sheetProtection password="DA2D" sheet="1" objects="1" scenarios="1" selectLockedCells="1"/>
  <mergeCells count="2">
    <mergeCell ref="C40:D40"/>
    <mergeCell ref="C58:D5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</dc:creator>
  <cp:lastModifiedBy>Ingo</cp:lastModifiedBy>
  <dcterms:created xsi:type="dcterms:W3CDTF">2026-06-24T09:59:38Z</dcterms:created>
  <dcterms:modified xsi:type="dcterms:W3CDTF">2026-06-24T11:48:43Z</dcterms:modified>
</cp:coreProperties>
</file>