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10" windowWidth="28515" windowHeight="122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21" i="1" l="1"/>
  <c r="K19" i="1"/>
  <c r="K17" i="1"/>
  <c r="K15" i="1"/>
  <c r="K13" i="1"/>
  <c r="K38" i="1" s="1"/>
  <c r="K28" i="1" l="1"/>
  <c r="K30" i="1"/>
  <c r="K26" i="1"/>
  <c r="K32" i="1"/>
  <c r="K44" i="1"/>
  <c r="K46" i="1"/>
  <c r="K48" i="1"/>
  <c r="K50" i="1"/>
  <c r="K34" i="1"/>
  <c r="K52" i="1"/>
  <c r="K36" i="1"/>
  <c r="K54" i="1"/>
  <c r="K40" i="1"/>
  <c r="K56" i="1"/>
  <c r="K42" i="1"/>
</calcChain>
</file>

<file path=xl/sharedStrings.xml><?xml version="1.0" encoding="utf-8"?>
<sst xmlns="http://schemas.openxmlformats.org/spreadsheetml/2006/main" count="201" uniqueCount="125">
  <si>
    <t>Werte in gelb unterlegte Felder eingeben!</t>
  </si>
  <si>
    <t xml:space="preserve">     Ingo Mennerich, 03/2013</t>
  </si>
  <si>
    <t>Länge des Zeitpfades (m)</t>
  </si>
  <si>
    <t>Zeitspanne in Millionen Jahren</t>
  </si>
  <si>
    <t>1 Million Jahre</t>
  </si>
  <si>
    <t>10 Millionen Jahre</t>
  </si>
  <si>
    <t>50 Millionen Jahre</t>
  </si>
  <si>
    <t>100 Millionen Jahre</t>
  </si>
  <si>
    <t>►</t>
  </si>
  <si>
    <t>"Evolution an der Wäscheleine":</t>
  </si>
  <si>
    <t>m</t>
  </si>
  <si>
    <t>QUARTÄR</t>
  </si>
  <si>
    <t>TERTIÄR</t>
  </si>
  <si>
    <t>Äonothem</t>
  </si>
  <si>
    <t>Ärathem</t>
  </si>
  <si>
    <t>System</t>
  </si>
  <si>
    <t>≈ Alter</t>
  </si>
  <si>
    <t>(vor mya)</t>
  </si>
  <si>
    <t>Phanerozoikum</t>
  </si>
  <si>
    <t>Dauer: 542 Ma</t>
  </si>
  <si>
    <t>Känozoikum</t>
  </si>
  <si>
    <t>Erdneuzeit</t>
  </si>
  <si>
    <t>Dauer: 65,5 Ma</t>
  </si>
  <si>
    <t>Quartär</t>
  </si>
  <si>
    <t>2,588–0</t>
  </si>
  <si>
    <t>Neogen</t>
  </si>
  <si>
    <t>23,03–2,588</t>
  </si>
  <si>
    <t>Paläogen</t>
  </si>
  <si>
    <t>66–23,03</t>
  </si>
  <si>
    <t>Mesozoikum</t>
  </si>
  <si>
    <t>Erdmittelalter</t>
  </si>
  <si>
    <t>Dauer: 185,5 Ma</t>
  </si>
  <si>
    <t>Kreide</t>
  </si>
  <si>
    <t>145–66</t>
  </si>
  <si>
    <t>Jura</t>
  </si>
  <si>
    <t>201,3–145</t>
  </si>
  <si>
    <t>Trias</t>
  </si>
  <si>
    <t>252,2–201,3</t>
  </si>
  <si>
    <t>Paläozoikum</t>
  </si>
  <si>
    <t>Erdaltertum</t>
  </si>
  <si>
    <t>Dauer: 291 Ma</t>
  </si>
  <si>
    <t>Perm</t>
  </si>
  <si>
    <t>298,9–252,2</t>
  </si>
  <si>
    <t>Karbon</t>
  </si>
  <si>
    <t>358,9–298,9</t>
  </si>
  <si>
    <t>Devon</t>
  </si>
  <si>
    <t>419,2–358,9</t>
  </si>
  <si>
    <t>Silur</t>
  </si>
  <si>
    <t>443,4–419,2</t>
  </si>
  <si>
    <t>Ordovizium</t>
  </si>
  <si>
    <t>485,4–443,4</t>
  </si>
  <si>
    <t>Kambrium</t>
  </si>
  <si>
    <t>541–485,4</t>
  </si>
  <si>
    <t>Prä­kambrium</t>
  </si>
  <si>
    <t>Proterozoikum</t>
  </si>
  <si>
    <t>Dauer: 1.958 Ma</t>
  </si>
  <si>
    <t>Neoproterozoikum</t>
  </si>
  <si>
    <t>Neues</t>
  </si>
  <si>
    <t>Dauer: 458 Ma</t>
  </si>
  <si>
    <t>Ediacarium</t>
  </si>
  <si>
    <t>635–541</t>
  </si>
  <si>
    <t>Cryogenium</t>
  </si>
  <si>
    <t>850–635</t>
  </si>
  <si>
    <t>Tonium</t>
  </si>
  <si>
    <t>1.000–850</t>
  </si>
  <si>
    <t>Mesoproterozoikum</t>
  </si>
  <si>
    <t>Mittleres</t>
  </si>
  <si>
    <t>Dauer: 600 Ma</t>
  </si>
  <si>
    <t>Stenium</t>
  </si>
  <si>
    <t>1.200–1.000</t>
  </si>
  <si>
    <t>Ectasium</t>
  </si>
  <si>
    <t>1.400–1.200</t>
  </si>
  <si>
    <t>Calymmium</t>
  </si>
  <si>
    <t>1.600–1.400</t>
  </si>
  <si>
    <t>Paläoproterozoikum</t>
  </si>
  <si>
    <t>Frühes</t>
  </si>
  <si>
    <t>Dauer: 900 Ma</t>
  </si>
  <si>
    <t>Statherium</t>
  </si>
  <si>
    <t>1.800–1.600</t>
  </si>
  <si>
    <t>Orosirium</t>
  </si>
  <si>
    <t>2.050–1.800</t>
  </si>
  <si>
    <t>Rhyacium</t>
  </si>
  <si>
    <t>2.300–2.050</t>
  </si>
  <si>
    <t>Siderium</t>
  </si>
  <si>
    <t>2.500–2.300</t>
  </si>
  <si>
    <t>Archaikum</t>
  </si>
  <si>
    <t>Dauer: 1.500 Ma</t>
  </si>
  <si>
    <t>Neoarchaikum</t>
  </si>
  <si>
    <t>Dauer: 300 Ma</t>
  </si>
  <si>
    <t>2.800–2.500</t>
  </si>
  <si>
    <t>Mesoarchaikum</t>
  </si>
  <si>
    <t>Dauer: 400 Ma</t>
  </si>
  <si>
    <t>3.200–2.800</t>
  </si>
  <si>
    <t>Paläoarchaikum</t>
  </si>
  <si>
    <t>3.600–3.200</t>
  </si>
  <si>
    <t>Eoarchaikum</t>
  </si>
  <si>
    <t>4.000–3.600</t>
  </si>
  <si>
    <t>Hadaikum</t>
  </si>
  <si>
    <t>4.600–4.0</t>
  </si>
  <si>
    <t>KREIDE</t>
  </si>
  <si>
    <t>JURA</t>
  </si>
  <si>
    <t>TRIAS</t>
  </si>
  <si>
    <t>PERM</t>
  </si>
  <si>
    <t>KARBON</t>
  </si>
  <si>
    <t>DEVON</t>
  </si>
  <si>
    <t>SILUR</t>
  </si>
  <si>
    <t>ORDOVIZIUM</t>
  </si>
  <si>
    <t>KAMBRIUM</t>
  </si>
  <si>
    <t>Beginn vor:</t>
  </si>
  <si>
    <t>Millionen Jahren</t>
  </si>
  <si>
    <t xml:space="preserve">               Phanerozoikum</t>
  </si>
  <si>
    <t>NEOPROTEROZOIKUM</t>
  </si>
  <si>
    <t>MESOPROTEROZOIKUM</t>
  </si>
  <si>
    <t>PALÄOPROTEROZOIKUM</t>
  </si>
  <si>
    <t xml:space="preserve">                                    PHANEROZOIKUM</t>
  </si>
  <si>
    <t>ARCHAIKUM</t>
  </si>
  <si>
    <t>HADAIKUM</t>
  </si>
  <si>
    <t xml:space="preserve">    PROTEROZOIKUM</t>
  </si>
  <si>
    <t xml:space="preserve">                             PRÄKAMBRIUM</t>
  </si>
  <si>
    <t>Quelle: WIKPEDIA, Geologische Zeitskala</t>
  </si>
  <si>
    <t>Geologische-paläontologische Zeitabschnitte:</t>
  </si>
  <si>
    <t>Beginn auf dem Zeitpfad bei…</t>
  </si>
  <si>
    <t xml:space="preserve">Das Programm projiziert geologisch-paläontologische Zeitabschnitte auf eine beliebig lange Strecke, z.B. eine Wäscheleine. </t>
  </si>
  <si>
    <t>1000 Millionen Jahre</t>
  </si>
  <si>
    <t>Länge auf dem Zeitpfad...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</si>
</sst>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0.45"/>
      <color theme="1"/>
      <name val="Calibri"/>
      <family val="2"/>
      <scheme val="minor"/>
    </font>
    <font>
      <sz val="10.4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AD9DD"/>
        <bgColor indexed="64"/>
      </patternFill>
    </fill>
    <fill>
      <patternFill patternType="solid">
        <fgColor rgb="FFF2F91D"/>
        <bgColor indexed="64"/>
      </patternFill>
    </fill>
    <fill>
      <patternFill patternType="solid">
        <fgColor rgb="FFF9F97F"/>
        <bgColor indexed="64"/>
      </patternFill>
    </fill>
    <fill>
      <patternFill patternType="solid">
        <fgColor rgb="FFFFE619"/>
        <bgColor indexed="64"/>
      </patternFill>
    </fill>
    <fill>
      <patternFill patternType="solid">
        <fgColor rgb="FFFD9A52"/>
        <bgColor indexed="64"/>
      </patternFill>
    </fill>
    <fill>
      <patternFill patternType="solid">
        <fgColor rgb="FF67C5CA"/>
        <bgColor indexed="64"/>
      </patternFill>
    </fill>
    <fill>
      <patternFill patternType="solid">
        <fgColor rgb="FF7FC64E"/>
        <bgColor indexed="64"/>
      </patternFill>
    </fill>
    <fill>
      <patternFill patternType="solid">
        <fgColor rgb="FF34B2C9"/>
        <bgColor indexed="64"/>
      </patternFill>
    </fill>
    <fill>
      <patternFill patternType="solid">
        <fgColor rgb="FF812B92"/>
        <bgColor indexed="64"/>
      </patternFill>
    </fill>
    <fill>
      <patternFill patternType="solid">
        <fgColor rgb="FF99C08D"/>
        <bgColor indexed="64"/>
      </patternFill>
    </fill>
    <fill>
      <patternFill patternType="solid">
        <fgColor rgb="FFF04028"/>
        <bgColor indexed="64"/>
      </patternFill>
    </fill>
    <fill>
      <patternFill patternType="solid">
        <fgColor rgb="FF67A599"/>
        <bgColor indexed="64"/>
      </patternFill>
    </fill>
    <fill>
      <patternFill patternType="solid">
        <fgColor rgb="FFCB8C37"/>
        <bgColor indexed="64"/>
      </patternFill>
    </fill>
    <fill>
      <patternFill patternType="solid">
        <fgColor rgb="FFB3E1B6"/>
        <bgColor indexed="64"/>
      </patternFill>
    </fill>
    <fill>
      <patternFill patternType="solid">
        <fgColor rgb="FF009270"/>
        <bgColor indexed="64"/>
      </patternFill>
    </fill>
    <fill>
      <patternFill patternType="solid">
        <fgColor rgb="FF7FA056"/>
        <bgColor indexed="64"/>
      </patternFill>
    </fill>
    <fill>
      <patternFill patternType="solid">
        <fgColor rgb="FFF74370"/>
        <bgColor indexed="64"/>
      </patternFill>
    </fill>
    <fill>
      <patternFill patternType="solid">
        <fgColor rgb="FFF73563"/>
        <bgColor indexed="64"/>
      </patternFill>
    </fill>
    <fill>
      <patternFill patternType="solid">
        <fgColor rgb="FFFEB342"/>
        <bgColor indexed="64"/>
      </patternFill>
    </fill>
    <fill>
      <patternFill patternType="solid">
        <fgColor rgb="FFFED96A"/>
        <bgColor indexed="64"/>
      </patternFill>
    </fill>
    <fill>
      <patternFill patternType="solid">
        <fgColor rgb="FFFECC5C"/>
        <bgColor indexed="64"/>
      </patternFill>
    </fill>
    <fill>
      <patternFill patternType="solid">
        <fgColor rgb="FFFEBF4E"/>
        <bgColor indexed="64"/>
      </patternFill>
    </fill>
    <fill>
      <patternFill patternType="solid">
        <fgColor rgb="FFFDB462"/>
        <bgColor indexed="64"/>
      </patternFill>
    </fill>
    <fill>
      <patternFill patternType="solid">
        <fgColor rgb="FFFED99A"/>
        <bgColor indexed="64"/>
      </patternFill>
    </fill>
    <fill>
      <patternFill patternType="solid">
        <fgColor rgb="FFFDCC8A"/>
        <bgColor indexed="64"/>
      </patternFill>
    </fill>
    <fill>
      <patternFill patternType="solid">
        <fgColor rgb="FFFDC07A"/>
        <bgColor indexed="64"/>
      </patternFill>
    </fill>
    <fill>
      <patternFill patternType="solid">
        <fgColor rgb="FFF875A7"/>
        <bgColor indexed="64"/>
      </patternFill>
    </fill>
    <fill>
      <patternFill patternType="solid">
        <fgColor rgb="FFF76898"/>
        <bgColor indexed="64"/>
      </patternFill>
    </fill>
    <fill>
      <patternFill patternType="solid">
        <fgColor rgb="FFF75B89"/>
        <bgColor indexed="64"/>
      </patternFill>
    </fill>
    <fill>
      <patternFill patternType="solid">
        <fgColor rgb="FFF74F7C"/>
        <bgColor indexed="64"/>
      </patternFill>
    </fill>
    <fill>
      <patternFill patternType="solid">
        <fgColor rgb="FFF0047F"/>
        <bgColor indexed="64"/>
      </patternFill>
    </fill>
    <fill>
      <patternFill patternType="solid">
        <fgColor rgb="FFF99BC1"/>
        <bgColor indexed="64"/>
      </patternFill>
    </fill>
    <fill>
      <patternFill patternType="solid">
        <fgColor rgb="FFFAA7C8"/>
        <bgColor indexed="64"/>
      </patternFill>
    </fill>
    <fill>
      <patternFill patternType="solid">
        <fgColor rgb="FFF768A9"/>
        <bgColor indexed="64"/>
      </patternFill>
    </fill>
    <fill>
      <patternFill patternType="solid">
        <fgColor rgb="FFF881B5"/>
        <bgColor indexed="64"/>
      </patternFill>
    </fill>
    <fill>
      <patternFill patternType="solid">
        <fgColor rgb="FFF4449F"/>
        <bgColor indexed="64"/>
      </patternFill>
    </fill>
    <fill>
      <patternFill patternType="solid">
        <fgColor rgb="FFF668B2"/>
        <bgColor indexed="64"/>
      </patternFill>
    </fill>
    <fill>
      <patternFill patternType="solid">
        <fgColor rgb="FFDA037F"/>
        <bgColor indexed="64"/>
      </patternFill>
    </fill>
    <fill>
      <patternFill patternType="solid">
        <fgColor rgb="FFE61D8C"/>
        <bgColor indexed="64"/>
      </patternFill>
    </fill>
    <fill>
      <patternFill patternType="solid">
        <fgColor rgb="FFAE027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2" fillId="2" borderId="0" xfId="0" applyFont="1" applyFill="1" applyProtection="1"/>
    <xf numFmtId="0" fontId="2" fillId="3" borderId="1" xfId="0" applyFont="1" applyFill="1" applyBorder="1" applyProtection="1">
      <protection locked="0"/>
    </xf>
    <xf numFmtId="0" fontId="2" fillId="0" borderId="0" xfId="0" applyFont="1" applyFill="1" applyProtection="1"/>
    <xf numFmtId="0" fontId="9" fillId="0" borderId="0" xfId="1" applyAlignment="1">
      <alignment horizontal="center" vertical="center" wrapText="1"/>
    </xf>
    <xf numFmtId="0" fontId="9" fillId="4" borderId="0" xfId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9" fillId="5" borderId="0" xfId="1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9" fillId="6" borderId="0" xfId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7" borderId="0" xfId="1" applyFill="1" applyAlignment="1">
      <alignment vertical="center" wrapText="1"/>
    </xf>
    <xf numFmtId="0" fontId="9" fillId="8" borderId="0" xfId="1" applyFill="1" applyAlignment="1">
      <alignment vertical="center" wrapText="1"/>
    </xf>
    <xf numFmtId="0" fontId="9" fillId="9" borderId="0" xfId="1" applyFill="1" applyAlignment="1">
      <alignment vertical="center" wrapText="1"/>
    </xf>
    <xf numFmtId="0" fontId="8" fillId="9" borderId="0" xfId="0" applyFont="1" applyFill="1" applyAlignment="1">
      <alignment vertical="center" wrapText="1"/>
    </xf>
    <xf numFmtId="0" fontId="9" fillId="10" borderId="0" xfId="1" applyFill="1" applyAlignment="1">
      <alignment vertical="center" wrapText="1"/>
    </xf>
    <xf numFmtId="0" fontId="9" fillId="11" borderId="0" xfId="1" applyFill="1" applyAlignment="1">
      <alignment vertical="center" wrapText="1"/>
    </xf>
    <xf numFmtId="0" fontId="9" fillId="12" borderId="0" xfId="1" applyFill="1" applyAlignment="1">
      <alignment vertical="center" wrapText="1"/>
    </xf>
    <xf numFmtId="0" fontId="9" fillId="13" borderId="0" xfId="1" applyFill="1" applyAlignment="1">
      <alignment vertical="center" wrapText="1"/>
    </xf>
    <xf numFmtId="0" fontId="8" fillId="13" borderId="0" xfId="0" applyFont="1" applyFill="1" applyAlignment="1">
      <alignment vertical="center" wrapText="1"/>
    </xf>
    <xf numFmtId="0" fontId="7" fillId="13" borderId="0" xfId="0" applyFont="1" applyFill="1" applyAlignment="1">
      <alignment vertical="center" wrapText="1"/>
    </xf>
    <xf numFmtId="0" fontId="9" fillId="14" borderId="0" xfId="1" applyFill="1" applyAlignment="1">
      <alignment vertical="center" wrapText="1"/>
    </xf>
    <xf numFmtId="0" fontId="9" fillId="15" borderId="0" xfId="1" applyFill="1" applyAlignment="1">
      <alignment vertical="center" wrapText="1"/>
    </xf>
    <xf numFmtId="0" fontId="9" fillId="16" borderId="0" xfId="1" applyFill="1" applyAlignment="1">
      <alignment vertical="center" wrapText="1"/>
    </xf>
    <xf numFmtId="0" fontId="9" fillId="17" borderId="0" xfId="1" applyFill="1" applyAlignment="1">
      <alignment vertical="center" wrapText="1"/>
    </xf>
    <xf numFmtId="0" fontId="9" fillId="18" borderId="0" xfId="1" applyFill="1" applyAlignment="1">
      <alignment vertical="center" wrapText="1"/>
    </xf>
    <xf numFmtId="0" fontId="9" fillId="19" borderId="0" xfId="1" applyFill="1" applyAlignment="1">
      <alignment vertical="center" wrapText="1"/>
    </xf>
    <xf numFmtId="0" fontId="9" fillId="20" borderId="0" xfId="1" applyFill="1" applyAlignment="1">
      <alignment vertical="center" wrapText="1"/>
    </xf>
    <xf numFmtId="0" fontId="9" fillId="21" borderId="0" xfId="1" applyFill="1" applyAlignment="1">
      <alignment vertical="center" wrapText="1"/>
    </xf>
    <xf numFmtId="0" fontId="7" fillId="21" borderId="0" xfId="0" applyFont="1" applyFill="1" applyAlignment="1">
      <alignment vertical="center" wrapText="1"/>
    </xf>
    <xf numFmtId="0" fontId="9" fillId="22" borderId="0" xfId="1" applyFill="1" applyAlignment="1">
      <alignment vertical="center" wrapText="1"/>
    </xf>
    <xf numFmtId="0" fontId="8" fillId="22" borderId="0" xfId="0" applyFont="1" applyFill="1" applyAlignment="1">
      <alignment vertical="center" wrapText="1"/>
    </xf>
    <xf numFmtId="0" fontId="9" fillId="24" borderId="0" xfId="1" applyFill="1" applyAlignment="1">
      <alignment vertical="center" wrapText="1"/>
    </xf>
    <xf numFmtId="0" fontId="9" fillId="25" borderId="0" xfId="1" applyFill="1" applyAlignment="1">
      <alignment vertical="center" wrapText="1"/>
    </xf>
    <xf numFmtId="0" fontId="9" fillId="26" borderId="0" xfId="1" applyFill="1" applyAlignment="1">
      <alignment vertical="center" wrapText="1"/>
    </xf>
    <xf numFmtId="0" fontId="8" fillId="26" borderId="0" xfId="0" applyFont="1" applyFill="1" applyAlignment="1">
      <alignment vertical="center" wrapText="1"/>
    </xf>
    <xf numFmtId="0" fontId="9" fillId="28" borderId="0" xfId="1" applyFill="1" applyAlignment="1">
      <alignment vertical="center" wrapText="1"/>
    </xf>
    <xf numFmtId="0" fontId="9" fillId="29" borderId="0" xfId="1" applyFill="1" applyAlignment="1">
      <alignment vertical="center" wrapText="1"/>
    </xf>
    <xf numFmtId="0" fontId="8" fillId="20" borderId="0" xfId="0" applyFont="1" applyFill="1" applyAlignment="1">
      <alignment vertical="center" wrapText="1"/>
    </xf>
    <xf numFmtId="0" fontId="9" fillId="30" borderId="0" xfId="1" applyFill="1" applyAlignment="1">
      <alignment vertical="center" wrapText="1"/>
    </xf>
    <xf numFmtId="0" fontId="9" fillId="31" borderId="0" xfId="1" applyFill="1" applyAlignment="1">
      <alignment vertical="center" wrapText="1"/>
    </xf>
    <xf numFmtId="0" fontId="9" fillId="32" borderId="0" xfId="1" applyFill="1" applyAlignment="1">
      <alignment vertical="center" wrapText="1"/>
    </xf>
    <xf numFmtId="0" fontId="9" fillId="33" borderId="0" xfId="1" applyFill="1" applyAlignment="1">
      <alignment vertical="center" wrapText="1"/>
    </xf>
    <xf numFmtId="0" fontId="9" fillId="34" borderId="0" xfId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" fillId="35" borderId="0" xfId="1" applyFill="1" applyAlignment="1">
      <alignment vertical="center" wrapText="1"/>
    </xf>
    <xf numFmtId="0" fontId="9" fillId="37" borderId="0" xfId="1" applyFill="1" applyAlignment="1">
      <alignment vertical="center" wrapText="1"/>
    </xf>
    <xf numFmtId="0" fontId="9" fillId="39" borderId="0" xfId="1" applyFill="1" applyAlignment="1">
      <alignment vertical="center" wrapText="1"/>
    </xf>
    <xf numFmtId="0" fontId="9" fillId="41" borderId="0" xfId="1" applyFill="1" applyAlignment="1">
      <alignment vertical="center" wrapText="1"/>
    </xf>
    <xf numFmtId="0" fontId="9" fillId="43" borderId="0" xfId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20" borderId="0" xfId="1" applyFill="1" applyAlignment="1">
      <alignment vertical="center" wrapText="1"/>
    </xf>
    <xf numFmtId="0" fontId="9" fillId="23" borderId="0" xfId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27" borderId="0" xfId="1" applyFill="1" applyAlignment="1">
      <alignment vertical="center" wrapText="1"/>
    </xf>
    <xf numFmtId="0" fontId="6" fillId="36" borderId="0" xfId="0" applyFont="1" applyFill="1" applyAlignment="1">
      <alignment vertical="center" wrapText="1"/>
    </xf>
    <xf numFmtId="0" fontId="6" fillId="38" borderId="0" xfId="0" applyFont="1" applyFill="1" applyAlignment="1">
      <alignment vertical="center" wrapText="1"/>
    </xf>
    <xf numFmtId="0" fontId="6" fillId="40" borderId="0" xfId="0" applyFont="1" applyFill="1" applyAlignment="1">
      <alignment vertical="center" wrapText="1"/>
    </xf>
    <xf numFmtId="0" fontId="6" fillId="42" borderId="0" xfId="0" applyFont="1" applyFill="1" applyAlignment="1">
      <alignment vertical="center" wrapText="1"/>
    </xf>
    <xf numFmtId="0" fontId="6" fillId="43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 textRotation="90"/>
    </xf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Alignment="1" applyProtection="1"/>
    <xf numFmtId="0" fontId="2" fillId="0" borderId="0" xfId="0" applyFont="1" applyProtection="1"/>
    <xf numFmtId="0" fontId="1" fillId="0" borderId="0" xfId="0" applyFont="1" applyProtection="1"/>
    <xf numFmtId="0" fontId="2" fillId="3" borderId="0" xfId="0" applyFont="1" applyFill="1" applyProtection="1"/>
    <xf numFmtId="0" fontId="0" fillId="3" borderId="0" xfId="0" applyFill="1" applyProtection="1"/>
    <xf numFmtId="0" fontId="0" fillId="0" borderId="0" xfId="0" applyFill="1" applyProtection="1"/>
    <xf numFmtId="0" fontId="0" fillId="2" borderId="0" xfId="0" applyFill="1" applyProtection="1"/>
    <xf numFmtId="0" fontId="11" fillId="0" borderId="0" xfId="0" applyFont="1" applyAlignment="1" applyProtection="1"/>
    <xf numFmtId="164" fontId="2" fillId="0" borderId="0" xfId="0" applyNumberFormat="1" applyFont="1" applyProtection="1"/>
    <xf numFmtId="0" fontId="10" fillId="2" borderId="0" xfId="0" applyFont="1" applyFill="1" applyAlignment="1" applyProtection="1">
      <alignment textRotation="90"/>
    </xf>
    <xf numFmtId="164" fontId="0" fillId="2" borderId="0" xfId="0" applyNumberFormat="1" applyFill="1" applyProtection="1"/>
    <xf numFmtId="0" fontId="3" fillId="60" borderId="0" xfId="0" applyFont="1" applyFill="1" applyAlignment="1" applyProtection="1">
      <alignment horizontal="center" textRotation="90"/>
    </xf>
    <xf numFmtId="0" fontId="2" fillId="48" borderId="0" xfId="0" applyFont="1" applyFill="1" applyProtection="1"/>
    <xf numFmtId="0" fontId="3" fillId="2" borderId="0" xfId="0" applyFont="1" applyFill="1" applyProtection="1"/>
    <xf numFmtId="2" fontId="2" fillId="2" borderId="0" xfId="0" applyNumberFormat="1" applyFont="1" applyFill="1" applyProtection="1"/>
    <xf numFmtId="0" fontId="2" fillId="47" borderId="0" xfId="0" applyFont="1" applyFill="1" applyProtection="1"/>
    <xf numFmtId="2" fontId="0" fillId="2" borderId="0" xfId="0" applyNumberFormat="1" applyFill="1" applyProtection="1"/>
    <xf numFmtId="0" fontId="2" fillId="51" borderId="0" xfId="0" applyFont="1" applyFill="1" applyProtection="1"/>
    <xf numFmtId="0" fontId="2" fillId="50" borderId="0" xfId="0" applyFont="1" applyFill="1" applyProtection="1"/>
    <xf numFmtId="0" fontId="2" fillId="52" borderId="0" xfId="0" applyFont="1" applyFill="1" applyProtection="1"/>
    <xf numFmtId="164" fontId="2" fillId="2" borderId="0" xfId="0" applyNumberFormat="1" applyFont="1" applyFill="1" applyProtection="1"/>
    <xf numFmtId="0" fontId="2" fillId="45" borderId="0" xfId="0" applyFont="1" applyFill="1" applyProtection="1"/>
    <xf numFmtId="0" fontId="2" fillId="53" borderId="0" xfId="0" applyFont="1" applyFill="1" applyProtection="1"/>
    <xf numFmtId="0" fontId="2" fillId="46" borderId="0" xfId="0" applyFont="1" applyFill="1" applyProtection="1"/>
    <xf numFmtId="0" fontId="2" fillId="44" borderId="0" xfId="0" applyFont="1" applyFill="1" applyProtection="1"/>
    <xf numFmtId="164" fontId="2" fillId="44" borderId="0" xfId="0" applyNumberFormat="1" applyFont="1" applyFill="1" applyAlignment="1" applyProtection="1">
      <alignment horizontal="right"/>
    </xf>
    <xf numFmtId="0" fontId="2" fillId="44" borderId="0" xfId="0" applyFont="1" applyFill="1" applyProtection="1"/>
    <xf numFmtId="0" fontId="2" fillId="49" borderId="0" xfId="0" applyFont="1" applyFill="1" applyProtection="1"/>
    <xf numFmtId="0" fontId="2" fillId="54" borderId="0" xfId="0" applyFont="1" applyFill="1" applyProtection="1"/>
    <xf numFmtId="0" fontId="2" fillId="55" borderId="0" xfId="0" applyFont="1" applyFill="1" applyProtection="1"/>
    <xf numFmtId="0" fontId="3" fillId="59" borderId="0" xfId="0" applyFont="1" applyFill="1" applyAlignment="1" applyProtection="1">
      <alignment horizontal="center" textRotation="90"/>
    </xf>
    <xf numFmtId="0" fontId="3" fillId="61" borderId="0" xfId="0" applyFont="1" applyFill="1" applyAlignment="1" applyProtection="1">
      <alignment horizontal="center" textRotation="90"/>
    </xf>
    <xf numFmtId="0" fontId="2" fillId="56" borderId="0" xfId="0" applyFont="1" applyFill="1" applyProtection="1"/>
    <xf numFmtId="0" fontId="2" fillId="57" borderId="0" xfId="0" applyFont="1" applyFill="1" applyProtection="1"/>
    <xf numFmtId="0" fontId="2" fillId="59" borderId="0" xfId="0" applyFont="1" applyFill="1" applyProtection="1"/>
    <xf numFmtId="0" fontId="3" fillId="0" borderId="0" xfId="0" applyFont="1" applyFill="1" applyAlignment="1" applyProtection="1">
      <alignment horizontal="right" textRotation="90"/>
    </xf>
    <xf numFmtId="0" fontId="2" fillId="58" borderId="0" xfId="0" applyFont="1" applyFill="1" applyProtection="1"/>
    <xf numFmtId="0" fontId="3" fillId="2" borderId="0" xfId="0" applyFont="1" applyFill="1" applyAlignment="1" applyProtection="1">
      <alignment horizontal="right" textRotation="9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62" borderId="0" xfId="0" applyFill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0" fillId="44" borderId="0" xfId="0" applyFill="1" applyProtection="1"/>
    <xf numFmtId="0" fontId="4" fillId="44" borderId="0" xfId="0" applyFont="1" applyFill="1" applyBorder="1" applyProtection="1"/>
    <xf numFmtId="2" fontId="2" fillId="44" borderId="0" xfId="0" applyNumberFormat="1" applyFont="1" applyFill="1" applyProtection="1"/>
    <xf numFmtId="0" fontId="3" fillId="2" borderId="0" xfId="0" applyFont="1" applyFill="1" applyAlignment="1" applyProtection="1">
      <alignment horizontal="center" textRotation="90"/>
    </xf>
    <xf numFmtId="0" fontId="2" fillId="44" borderId="0" xfId="0" applyFont="1" applyFill="1" applyBorder="1" applyProtection="1"/>
    <xf numFmtId="0" fontId="0" fillId="44" borderId="0" xfId="0" applyFill="1" applyBorder="1" applyProtection="1"/>
    <xf numFmtId="2" fontId="2" fillId="44" borderId="0" xfId="0" applyNumberFormat="1" applyFont="1" applyFill="1" applyBorder="1" applyProtection="1"/>
    <xf numFmtId="0" fontId="2" fillId="44" borderId="0" xfId="0" applyFont="1" applyFill="1" applyBorder="1" applyProtection="1"/>
    <xf numFmtId="0" fontId="0" fillId="0" borderId="0" xfId="0" applyFill="1" applyProtection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9999"/>
      <color rgb="FFFF6699"/>
      <color rgb="FF66CCFF"/>
      <color rgb="FF00CCFF"/>
      <color rgb="FFFF3399"/>
      <color rgb="FFFF66FF"/>
      <color rgb="FFFF99FF"/>
      <color rgb="FFFFCC00"/>
      <color rgb="FFFF99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</xdr:row>
      <xdr:rowOff>28575</xdr:rowOff>
    </xdr:from>
    <xdr:to>
      <xdr:col>13</xdr:col>
      <xdr:colOff>1762125</xdr:colOff>
      <xdr:row>3</xdr:row>
      <xdr:rowOff>338875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1125" y="409575"/>
          <a:ext cx="1743075" cy="738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e.wikipedia.org/wiki/Mesozoikum" TargetMode="External"/><Relationship Id="rId18" Type="http://schemas.openxmlformats.org/officeDocument/2006/relationships/hyperlink" Target="http://de.wikipedia.org/wiki/Pal%C3%A4ozoikum" TargetMode="External"/><Relationship Id="rId26" Type="http://schemas.openxmlformats.org/officeDocument/2006/relationships/hyperlink" Target="http://de.wikipedia.org/wiki/Pr%C3%A4kambrium" TargetMode="External"/><Relationship Id="rId39" Type="http://schemas.openxmlformats.org/officeDocument/2006/relationships/hyperlink" Target="http://de.wikipedia.org/wiki/Pal%C3%A4oproterozoikum" TargetMode="External"/><Relationship Id="rId21" Type="http://schemas.openxmlformats.org/officeDocument/2006/relationships/hyperlink" Target="http://de.wikipedia.org/wiki/Karbon" TargetMode="External"/><Relationship Id="rId34" Type="http://schemas.openxmlformats.org/officeDocument/2006/relationships/hyperlink" Target="http://de.wikipedia.org/wiki/Mesoproterozoikum" TargetMode="External"/><Relationship Id="rId42" Type="http://schemas.openxmlformats.org/officeDocument/2006/relationships/hyperlink" Target="http://de.wikipedia.org/wiki/Orosirium" TargetMode="External"/><Relationship Id="rId47" Type="http://schemas.openxmlformats.org/officeDocument/2006/relationships/hyperlink" Target="http://de.wikipedia.org/wiki/Neoarchaikum" TargetMode="External"/><Relationship Id="rId50" Type="http://schemas.openxmlformats.org/officeDocument/2006/relationships/hyperlink" Target="http://de.wikipedia.org/wiki/Ma_%28Einheit%29" TargetMode="External"/><Relationship Id="rId55" Type="http://schemas.openxmlformats.org/officeDocument/2006/relationships/hyperlink" Target="http://de.wikipedia.org/wiki/Hadaikum" TargetMode="External"/><Relationship Id="rId7" Type="http://schemas.openxmlformats.org/officeDocument/2006/relationships/hyperlink" Target="http://de.wikipedia.org/wiki/Ma_%28Einheit%29" TargetMode="External"/><Relationship Id="rId12" Type="http://schemas.openxmlformats.org/officeDocument/2006/relationships/hyperlink" Target="http://de.wikipedia.org/wiki/Pal%C3%A4ogen" TargetMode="External"/><Relationship Id="rId17" Type="http://schemas.openxmlformats.org/officeDocument/2006/relationships/hyperlink" Target="http://de.wikipedia.org/wiki/Trias_%28Geologie%29" TargetMode="External"/><Relationship Id="rId25" Type="http://schemas.openxmlformats.org/officeDocument/2006/relationships/hyperlink" Target="http://de.wikipedia.org/wiki/Kambrium" TargetMode="External"/><Relationship Id="rId33" Type="http://schemas.openxmlformats.org/officeDocument/2006/relationships/hyperlink" Target="http://de.wikipedia.org/wiki/Tonium" TargetMode="External"/><Relationship Id="rId38" Type="http://schemas.openxmlformats.org/officeDocument/2006/relationships/hyperlink" Target="http://de.wikipedia.org/wiki/Calymmium" TargetMode="External"/><Relationship Id="rId46" Type="http://schemas.openxmlformats.org/officeDocument/2006/relationships/hyperlink" Target="http://de.wikipedia.org/wiki/Ma_%28Einheit%29" TargetMode="External"/><Relationship Id="rId2" Type="http://schemas.openxmlformats.org/officeDocument/2006/relationships/hyperlink" Target="http://de.wikipedia.org/wiki/%C3%84ra_%28Geologie%29" TargetMode="External"/><Relationship Id="rId16" Type="http://schemas.openxmlformats.org/officeDocument/2006/relationships/hyperlink" Target="http://de.wikipedia.org/wiki/Jura_%28Geologie%29" TargetMode="External"/><Relationship Id="rId20" Type="http://schemas.openxmlformats.org/officeDocument/2006/relationships/hyperlink" Target="http://de.wikipedia.org/wiki/Perm_%28Geologie%29" TargetMode="External"/><Relationship Id="rId29" Type="http://schemas.openxmlformats.org/officeDocument/2006/relationships/hyperlink" Target="http://de.wikipedia.org/wiki/Neoproterozoikum" TargetMode="External"/><Relationship Id="rId41" Type="http://schemas.openxmlformats.org/officeDocument/2006/relationships/hyperlink" Target="http://de.wikipedia.org/wiki/Statherium" TargetMode="External"/><Relationship Id="rId54" Type="http://schemas.openxmlformats.org/officeDocument/2006/relationships/hyperlink" Target="http://de.wikipedia.org/wiki/Ma_%28Einheit%29" TargetMode="External"/><Relationship Id="rId1" Type="http://schemas.openxmlformats.org/officeDocument/2006/relationships/hyperlink" Target="http://de.wikipedia.org/wiki/%C3%84on_%28Geologie%29" TargetMode="External"/><Relationship Id="rId6" Type="http://schemas.openxmlformats.org/officeDocument/2006/relationships/hyperlink" Target="http://de.wikipedia.org/wiki/Phanerozoikum" TargetMode="External"/><Relationship Id="rId11" Type="http://schemas.openxmlformats.org/officeDocument/2006/relationships/hyperlink" Target="http://de.wikipedia.org/wiki/Neogen" TargetMode="External"/><Relationship Id="rId24" Type="http://schemas.openxmlformats.org/officeDocument/2006/relationships/hyperlink" Target="http://de.wikipedia.org/wiki/Ordovizium" TargetMode="External"/><Relationship Id="rId32" Type="http://schemas.openxmlformats.org/officeDocument/2006/relationships/hyperlink" Target="http://de.wikipedia.org/wiki/Cryogenium" TargetMode="External"/><Relationship Id="rId37" Type="http://schemas.openxmlformats.org/officeDocument/2006/relationships/hyperlink" Target="http://de.wikipedia.org/wiki/Ectasium" TargetMode="External"/><Relationship Id="rId40" Type="http://schemas.openxmlformats.org/officeDocument/2006/relationships/hyperlink" Target="http://de.wikipedia.org/wiki/Ma_%28Einheit%29" TargetMode="External"/><Relationship Id="rId45" Type="http://schemas.openxmlformats.org/officeDocument/2006/relationships/hyperlink" Target="http://de.wikipedia.org/wiki/Archaikum" TargetMode="External"/><Relationship Id="rId53" Type="http://schemas.openxmlformats.org/officeDocument/2006/relationships/hyperlink" Target="http://de.wikipedia.org/wiki/Eoarchaikum" TargetMode="External"/><Relationship Id="rId58" Type="http://schemas.openxmlformats.org/officeDocument/2006/relationships/drawing" Target="../drawings/drawing1.xml"/><Relationship Id="rId5" Type="http://schemas.openxmlformats.org/officeDocument/2006/relationships/hyperlink" Target="http://de.wikipedia.org/wiki/Mya_%28Einheit%29" TargetMode="External"/><Relationship Id="rId15" Type="http://schemas.openxmlformats.org/officeDocument/2006/relationships/hyperlink" Target="http://de.wikipedia.org/wiki/Kreide_%28Geologie%29" TargetMode="External"/><Relationship Id="rId23" Type="http://schemas.openxmlformats.org/officeDocument/2006/relationships/hyperlink" Target="http://de.wikipedia.org/wiki/Silur_%28Geologie%29" TargetMode="External"/><Relationship Id="rId28" Type="http://schemas.openxmlformats.org/officeDocument/2006/relationships/hyperlink" Target="http://de.wikipedia.org/wiki/Ma_%28Einheit%29" TargetMode="External"/><Relationship Id="rId36" Type="http://schemas.openxmlformats.org/officeDocument/2006/relationships/hyperlink" Target="http://de.wikipedia.org/wiki/Stenium" TargetMode="External"/><Relationship Id="rId49" Type="http://schemas.openxmlformats.org/officeDocument/2006/relationships/hyperlink" Target="http://de.wikipedia.org/wiki/Mesoarchaiku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de.wikipedia.org/wiki/Quart%C3%A4r_%28Geologie%29" TargetMode="External"/><Relationship Id="rId19" Type="http://schemas.openxmlformats.org/officeDocument/2006/relationships/hyperlink" Target="http://de.wikipedia.org/wiki/Ma_%28Einheit%29" TargetMode="External"/><Relationship Id="rId31" Type="http://schemas.openxmlformats.org/officeDocument/2006/relationships/hyperlink" Target="http://de.wikipedia.org/wiki/Ediacarium" TargetMode="External"/><Relationship Id="rId44" Type="http://schemas.openxmlformats.org/officeDocument/2006/relationships/hyperlink" Target="http://de.wikipedia.org/wiki/Siderium" TargetMode="External"/><Relationship Id="rId52" Type="http://schemas.openxmlformats.org/officeDocument/2006/relationships/hyperlink" Target="http://de.wikipedia.org/wiki/Ma_%28Einheit%29" TargetMode="External"/><Relationship Id="rId4" Type="http://schemas.openxmlformats.org/officeDocument/2006/relationships/hyperlink" Target="http://de.wikipedia.org/wiki/Stufe_%28Geologie%29" TargetMode="External"/><Relationship Id="rId9" Type="http://schemas.openxmlformats.org/officeDocument/2006/relationships/hyperlink" Target="http://de.wikipedia.org/wiki/Ma_%28Einheit%29" TargetMode="External"/><Relationship Id="rId14" Type="http://schemas.openxmlformats.org/officeDocument/2006/relationships/hyperlink" Target="http://de.wikipedia.org/wiki/Ma_%28Einheit%29" TargetMode="External"/><Relationship Id="rId22" Type="http://schemas.openxmlformats.org/officeDocument/2006/relationships/hyperlink" Target="http://de.wikipedia.org/wiki/Devon_%28Geologie%29" TargetMode="External"/><Relationship Id="rId27" Type="http://schemas.openxmlformats.org/officeDocument/2006/relationships/hyperlink" Target="http://de.wikipedia.org/wiki/Proterozoikum" TargetMode="External"/><Relationship Id="rId30" Type="http://schemas.openxmlformats.org/officeDocument/2006/relationships/hyperlink" Target="http://de.wikipedia.org/wiki/Ma_%28Einheit%29" TargetMode="External"/><Relationship Id="rId35" Type="http://schemas.openxmlformats.org/officeDocument/2006/relationships/hyperlink" Target="http://de.wikipedia.org/wiki/Ma_%28Einheit%29" TargetMode="External"/><Relationship Id="rId43" Type="http://schemas.openxmlformats.org/officeDocument/2006/relationships/hyperlink" Target="http://de.wikipedia.org/wiki/Rhyacium" TargetMode="External"/><Relationship Id="rId48" Type="http://schemas.openxmlformats.org/officeDocument/2006/relationships/hyperlink" Target="http://de.wikipedia.org/wiki/Ma_%28Einheit%29" TargetMode="External"/><Relationship Id="rId56" Type="http://schemas.openxmlformats.org/officeDocument/2006/relationships/hyperlink" Target="http://de.wikipedia.org/wiki/Ma_%28Einheit%29" TargetMode="External"/><Relationship Id="rId8" Type="http://schemas.openxmlformats.org/officeDocument/2006/relationships/hyperlink" Target="http://de.wikipedia.org/wiki/K%C3%A4nozoikum" TargetMode="External"/><Relationship Id="rId51" Type="http://schemas.openxmlformats.org/officeDocument/2006/relationships/hyperlink" Target="http://de.wikipedia.org/wiki/Pal%C3%A4oarchaikum" TargetMode="External"/><Relationship Id="rId3" Type="http://schemas.openxmlformats.org/officeDocument/2006/relationships/hyperlink" Target="http://de.wikipedia.org/wiki/System_%28Geologie%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workbookViewId="0">
      <selection activeCell="F13" sqref="F13"/>
    </sheetView>
  </sheetViews>
  <sheetFormatPr baseColWidth="10" defaultRowHeight="15" x14ac:dyDescent="0.25"/>
  <cols>
    <col min="3" max="3" width="32.85546875" customWidth="1"/>
    <col min="4" max="4" width="21" customWidth="1"/>
    <col min="5" max="5" width="19.28515625" bestFit="1" customWidth="1"/>
    <col min="6" max="6" width="15.5703125" customWidth="1"/>
    <col min="7" max="7" width="11.5703125" customWidth="1"/>
    <col min="8" max="8" width="12.140625" bestFit="1" customWidth="1"/>
    <col min="11" max="11" width="12.7109375" bestFit="1" customWidth="1"/>
    <col min="13" max="13" width="30.5703125" customWidth="1"/>
    <col min="14" max="14" width="27.42578125" customWidth="1"/>
  </cols>
  <sheetData>
    <row r="1" spans="1:14" x14ac:dyDescent="0.25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25">
      <c r="A2" s="72"/>
      <c r="B2" s="72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33.75" x14ac:dyDescent="0.5">
      <c r="A3" s="72"/>
      <c r="B3" s="72"/>
      <c r="C3" s="66" t="s">
        <v>9</v>
      </c>
      <c r="D3" s="66"/>
      <c r="E3" s="66"/>
      <c r="F3" s="66"/>
      <c r="G3" s="66"/>
      <c r="H3" s="66"/>
      <c r="I3" s="66"/>
      <c r="J3" s="66"/>
      <c r="K3" s="66"/>
      <c r="L3" s="65"/>
      <c r="M3" s="65"/>
      <c r="N3" s="65"/>
    </row>
    <row r="4" spans="1:14" ht="33.75" x14ac:dyDescent="0.5">
      <c r="A4" s="72"/>
      <c r="B4" s="72"/>
      <c r="C4" s="67"/>
      <c r="D4" s="67"/>
      <c r="E4" s="67"/>
      <c r="F4" s="67"/>
      <c r="G4" s="67"/>
      <c r="H4" s="67"/>
      <c r="I4" s="67"/>
      <c r="J4" s="67"/>
      <c r="K4" s="67"/>
      <c r="L4" s="65"/>
      <c r="M4" s="65"/>
      <c r="N4" s="65"/>
    </row>
    <row r="5" spans="1:14" ht="33.75" x14ac:dyDescent="0.5">
      <c r="A5" s="72"/>
      <c r="B5" s="72"/>
      <c r="C5" s="68" t="s">
        <v>122</v>
      </c>
      <c r="D5" s="69"/>
      <c r="E5" s="69"/>
      <c r="F5" s="69"/>
      <c r="G5" s="69"/>
      <c r="H5" s="69"/>
      <c r="I5" s="69"/>
      <c r="J5" s="69"/>
      <c r="K5" s="69"/>
      <c r="L5" s="65"/>
      <c r="M5" s="65"/>
      <c r="N5" s="65" t="s">
        <v>1</v>
      </c>
    </row>
    <row r="6" spans="1:14" ht="15.75" customHeight="1" x14ac:dyDescent="0.5">
      <c r="A6" s="73"/>
      <c r="B6" s="73"/>
      <c r="C6" s="108"/>
      <c r="D6" s="109"/>
      <c r="E6" s="109"/>
      <c r="F6" s="109"/>
      <c r="G6" s="109"/>
      <c r="H6" s="109"/>
      <c r="I6" s="109"/>
      <c r="J6" s="73"/>
      <c r="K6" s="73"/>
      <c r="L6" s="73"/>
      <c r="M6" s="73"/>
      <c r="N6" s="73"/>
    </row>
    <row r="7" spans="1:14" x14ac:dyDescent="0.25">
      <c r="A7" s="72"/>
      <c r="B7" s="72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8.75" x14ac:dyDescent="0.3">
      <c r="A8" s="72"/>
      <c r="B8" s="72"/>
      <c r="C8" s="70" t="s">
        <v>0</v>
      </c>
      <c r="D8" s="71"/>
      <c r="E8" s="71"/>
      <c r="F8" s="65"/>
      <c r="G8" s="65"/>
      <c r="H8" s="65"/>
      <c r="I8" s="65"/>
      <c r="J8" s="65"/>
      <c r="K8" s="65"/>
      <c r="L8" s="65"/>
      <c r="M8" s="65"/>
      <c r="N8" s="65"/>
    </row>
    <row r="9" spans="1:14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65"/>
      <c r="N10" s="72"/>
    </row>
    <row r="11" spans="1:14" ht="18.75" x14ac:dyDescent="0.3">
      <c r="A11" s="72"/>
      <c r="B11" s="72"/>
      <c r="C11" s="72"/>
      <c r="D11" s="72"/>
      <c r="E11" s="72"/>
      <c r="F11" s="72"/>
      <c r="G11" s="72"/>
      <c r="H11" s="72"/>
      <c r="I11" s="72"/>
      <c r="J11" s="4" t="s">
        <v>124</v>
      </c>
      <c r="K11" s="118"/>
      <c r="L11" s="118"/>
      <c r="M11" s="118"/>
      <c r="N11" s="72"/>
    </row>
    <row r="12" spans="1:14" s="1" customFormat="1" ht="19.5" thickBot="1" x14ac:dyDescent="0.35">
      <c r="A12" s="72"/>
      <c r="B12" s="7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9.5" thickBot="1" x14ac:dyDescent="0.35">
      <c r="A13" s="72"/>
      <c r="B13" s="72"/>
      <c r="C13" s="93" t="s">
        <v>2</v>
      </c>
      <c r="D13" s="114"/>
      <c r="E13" s="115"/>
      <c r="F13" s="3">
        <v>10</v>
      </c>
      <c r="G13" s="91"/>
      <c r="H13" s="114" t="s">
        <v>4</v>
      </c>
      <c r="I13" s="114"/>
      <c r="J13" s="111" t="s">
        <v>8</v>
      </c>
      <c r="K13" s="116">
        <f>F13/F15</f>
        <v>2.5000000000000001E-2</v>
      </c>
      <c r="L13" s="117" t="s">
        <v>10</v>
      </c>
      <c r="M13" s="117"/>
      <c r="N13" s="112"/>
    </row>
    <row r="14" spans="1:14" ht="19.5" thickBot="1" x14ac:dyDescent="0.35">
      <c r="A14" s="72"/>
      <c r="B14" s="7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9.5" thickBot="1" x14ac:dyDescent="0.35">
      <c r="A15" s="72"/>
      <c r="B15" s="72"/>
      <c r="C15" s="93" t="s">
        <v>3</v>
      </c>
      <c r="D15" s="114"/>
      <c r="E15" s="115"/>
      <c r="F15" s="3">
        <v>400</v>
      </c>
      <c r="G15" s="91"/>
      <c r="H15" s="114" t="s">
        <v>5</v>
      </c>
      <c r="I15" s="114"/>
      <c r="J15" s="111" t="s">
        <v>8</v>
      </c>
      <c r="K15" s="116">
        <f>F13/F15*10</f>
        <v>0.25</v>
      </c>
      <c r="L15" s="91" t="s">
        <v>10</v>
      </c>
      <c r="M15" s="110"/>
      <c r="N15" s="112"/>
    </row>
    <row r="16" spans="1:14" ht="18.75" x14ac:dyDescent="0.3">
      <c r="A16" s="72"/>
      <c r="B16" s="7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x14ac:dyDescent="0.3">
      <c r="A17" s="72"/>
      <c r="B17" s="72"/>
      <c r="C17" s="91"/>
      <c r="D17" s="91"/>
      <c r="E17" s="91"/>
      <c r="F17" s="91"/>
      <c r="G17" s="91"/>
      <c r="H17" s="114" t="s">
        <v>6</v>
      </c>
      <c r="I17" s="114"/>
      <c r="J17" s="111" t="s">
        <v>8</v>
      </c>
      <c r="K17" s="116">
        <f>F13/F15*50</f>
        <v>1.25</v>
      </c>
      <c r="L17" s="91" t="s">
        <v>10</v>
      </c>
      <c r="M17" s="110"/>
      <c r="N17" s="112"/>
    </row>
    <row r="18" spans="1:14" ht="18.75" x14ac:dyDescent="0.3">
      <c r="A18" s="72"/>
      <c r="B18" s="7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 x14ac:dyDescent="0.3">
      <c r="A19" s="72"/>
      <c r="B19" s="72"/>
      <c r="C19" s="110"/>
      <c r="D19" s="110"/>
      <c r="E19" s="110"/>
      <c r="F19" s="110"/>
      <c r="G19" s="110"/>
      <c r="H19" s="93" t="s">
        <v>7</v>
      </c>
      <c r="I19" s="93"/>
      <c r="J19" s="111" t="s">
        <v>8</v>
      </c>
      <c r="K19" s="116">
        <f>F13/F15*100</f>
        <v>2.5</v>
      </c>
      <c r="L19" s="91" t="s">
        <v>10</v>
      </c>
      <c r="M19" s="110"/>
      <c r="N19" s="110"/>
    </row>
    <row r="20" spans="1:14" x14ac:dyDescent="0.25">
      <c r="A20" s="72"/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8.75" x14ac:dyDescent="0.3">
      <c r="A21" s="72"/>
      <c r="B21" s="72"/>
      <c r="C21" s="110"/>
      <c r="D21" s="110"/>
      <c r="E21" s="110"/>
      <c r="F21" s="110"/>
      <c r="G21" s="110"/>
      <c r="H21" s="93" t="s">
        <v>123</v>
      </c>
      <c r="I21" s="93"/>
      <c r="J21" s="111" t="s">
        <v>8</v>
      </c>
      <c r="K21" s="116">
        <f>F13/F15*1000</f>
        <v>25</v>
      </c>
      <c r="L21" s="91" t="s">
        <v>10</v>
      </c>
      <c r="M21" s="110"/>
      <c r="N21" s="110"/>
    </row>
    <row r="22" spans="1:14" ht="16.5" customHeight="1" x14ac:dyDescent="0.25">
      <c r="A22" s="72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45.75" customHeight="1" x14ac:dyDescent="0.5">
      <c r="A23" s="72"/>
      <c r="B23" s="72"/>
      <c r="C23" s="74" t="s">
        <v>120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" customHeight="1" x14ac:dyDescent="0.3">
      <c r="A24" s="73"/>
      <c r="B24" s="76" t="s">
        <v>110</v>
      </c>
      <c r="C24" s="65"/>
      <c r="D24" s="65"/>
      <c r="E24" s="65"/>
      <c r="F24" s="65"/>
      <c r="G24" s="65"/>
      <c r="H24" s="65"/>
      <c r="I24" s="65"/>
      <c r="J24" s="75" t="s">
        <v>121</v>
      </c>
      <c r="K24" s="75"/>
      <c r="L24" s="75"/>
      <c r="M24" s="75"/>
      <c r="N24" s="65"/>
    </row>
    <row r="25" spans="1:14" x14ac:dyDescent="0.25">
      <c r="A25" s="107"/>
      <c r="B25" s="78" t="s">
        <v>114</v>
      </c>
      <c r="C25" s="73"/>
      <c r="D25" s="73"/>
      <c r="E25" s="73"/>
      <c r="F25" s="73"/>
      <c r="G25" s="73"/>
      <c r="H25" s="73"/>
      <c r="I25" s="73"/>
      <c r="J25" s="73"/>
      <c r="K25" s="77"/>
      <c r="L25" s="73"/>
      <c r="M25" s="73"/>
      <c r="N25" s="73"/>
    </row>
    <row r="26" spans="1:14" ht="18.75" x14ac:dyDescent="0.3">
      <c r="A26" s="107"/>
      <c r="B26" s="78"/>
      <c r="C26" s="79" t="s">
        <v>11</v>
      </c>
      <c r="D26" s="91" t="s">
        <v>108</v>
      </c>
      <c r="E26" s="92">
        <v>2.6</v>
      </c>
      <c r="F26" s="93" t="s">
        <v>109</v>
      </c>
      <c r="G26" s="93"/>
      <c r="H26" s="110"/>
      <c r="I26" s="110"/>
      <c r="J26" s="111" t="s">
        <v>8</v>
      </c>
      <c r="K26" s="112">
        <f>K13*E26</f>
        <v>6.5000000000000002E-2</v>
      </c>
      <c r="L26" s="91" t="s">
        <v>10</v>
      </c>
      <c r="M26" s="110"/>
      <c r="N26" s="110"/>
    </row>
    <row r="27" spans="1:14" ht="21" x14ac:dyDescent="0.35">
      <c r="A27" s="107"/>
      <c r="B27" s="78"/>
      <c r="C27" s="2"/>
      <c r="D27" s="80"/>
      <c r="E27" s="81"/>
      <c r="F27" s="2"/>
      <c r="G27" s="73"/>
      <c r="H27" s="73"/>
      <c r="I27" s="73"/>
      <c r="J27" s="73"/>
      <c r="K27" s="77"/>
      <c r="L27" s="73"/>
      <c r="M27" s="73"/>
      <c r="N27" s="73"/>
    </row>
    <row r="28" spans="1:14" ht="18.75" x14ac:dyDescent="0.3">
      <c r="A28" s="107"/>
      <c r="B28" s="78"/>
      <c r="C28" s="82" t="s">
        <v>12</v>
      </c>
      <c r="D28" s="91" t="s">
        <v>108</v>
      </c>
      <c r="E28" s="92">
        <v>65.5</v>
      </c>
      <c r="F28" s="93" t="s">
        <v>109</v>
      </c>
      <c r="G28" s="93"/>
      <c r="H28" s="110"/>
      <c r="I28" s="110"/>
      <c r="J28" s="111" t="s">
        <v>8</v>
      </c>
      <c r="K28" s="112">
        <f>K13*E28</f>
        <v>1.6375000000000002</v>
      </c>
      <c r="L28" s="91" t="s">
        <v>10</v>
      </c>
      <c r="M28" s="110"/>
      <c r="N28" s="110"/>
    </row>
    <row r="29" spans="1:14" x14ac:dyDescent="0.25">
      <c r="A29" s="107"/>
      <c r="B29" s="78"/>
      <c r="C29" s="73"/>
      <c r="D29" s="73"/>
      <c r="E29" s="83"/>
      <c r="F29" s="73"/>
      <c r="G29" s="73"/>
      <c r="H29" s="73"/>
      <c r="I29" s="73"/>
      <c r="J29" s="73"/>
      <c r="K29" s="77"/>
      <c r="L29" s="73"/>
      <c r="M29" s="73"/>
      <c r="N29" s="73"/>
    </row>
    <row r="30" spans="1:14" ht="18.75" x14ac:dyDescent="0.3">
      <c r="A30" s="107"/>
      <c r="B30" s="78"/>
      <c r="C30" s="84" t="s">
        <v>99</v>
      </c>
      <c r="D30" s="91" t="s">
        <v>108</v>
      </c>
      <c r="E30" s="92">
        <v>145</v>
      </c>
      <c r="F30" s="93" t="s">
        <v>109</v>
      </c>
      <c r="G30" s="93"/>
      <c r="H30" s="110"/>
      <c r="I30" s="110"/>
      <c r="J30" s="111" t="s">
        <v>8</v>
      </c>
      <c r="K30" s="112">
        <f>K13*E30</f>
        <v>3.625</v>
      </c>
      <c r="L30" s="91" t="s">
        <v>10</v>
      </c>
      <c r="M30" s="110"/>
      <c r="N30" s="110"/>
    </row>
    <row r="31" spans="1:14" x14ac:dyDescent="0.25">
      <c r="A31" s="107"/>
      <c r="B31" s="78"/>
      <c r="C31" s="73"/>
      <c r="D31" s="73"/>
      <c r="E31" s="83"/>
      <c r="F31" s="73"/>
      <c r="G31" s="73"/>
      <c r="H31" s="73"/>
      <c r="I31" s="73"/>
      <c r="J31" s="73"/>
      <c r="K31" s="77"/>
      <c r="L31" s="73"/>
      <c r="M31" s="73"/>
      <c r="N31" s="73"/>
    </row>
    <row r="32" spans="1:14" ht="18.75" x14ac:dyDescent="0.3">
      <c r="A32" s="107"/>
      <c r="B32" s="78"/>
      <c r="C32" s="85" t="s">
        <v>100</v>
      </c>
      <c r="D32" s="91" t="s">
        <v>108</v>
      </c>
      <c r="E32" s="92">
        <v>201.3</v>
      </c>
      <c r="F32" s="93" t="s">
        <v>109</v>
      </c>
      <c r="G32" s="93"/>
      <c r="H32" s="91"/>
      <c r="I32" s="91"/>
      <c r="J32" s="111" t="s">
        <v>8</v>
      </c>
      <c r="K32" s="112">
        <f>K13*E32</f>
        <v>5.0325000000000006</v>
      </c>
      <c r="L32" s="91" t="s">
        <v>10</v>
      </c>
      <c r="M32" s="110"/>
      <c r="N32" s="110"/>
    </row>
    <row r="33" spans="1:16" ht="18.75" x14ac:dyDescent="0.3">
      <c r="A33" s="107"/>
      <c r="B33" s="78"/>
      <c r="C33" s="2"/>
      <c r="D33" s="2"/>
      <c r="E33" s="81"/>
      <c r="F33" s="2"/>
      <c r="G33" s="73"/>
      <c r="H33" s="73"/>
      <c r="I33" s="73"/>
      <c r="J33" s="73"/>
      <c r="K33" s="77"/>
      <c r="L33" s="73"/>
      <c r="M33" s="73"/>
      <c r="N33" s="73"/>
    </row>
    <row r="34" spans="1:16" ht="18.75" x14ac:dyDescent="0.3">
      <c r="A34" s="107"/>
      <c r="B34" s="78"/>
      <c r="C34" s="86" t="s">
        <v>101</v>
      </c>
      <c r="D34" s="91" t="s">
        <v>108</v>
      </c>
      <c r="E34" s="92">
        <v>252.2</v>
      </c>
      <c r="F34" s="93" t="s">
        <v>109</v>
      </c>
      <c r="G34" s="93"/>
      <c r="H34" s="112"/>
      <c r="I34" s="91"/>
      <c r="J34" s="111" t="s">
        <v>8</v>
      </c>
      <c r="K34" s="112">
        <f>K13*E34</f>
        <v>6.3049999999999997</v>
      </c>
      <c r="L34" s="91" t="s">
        <v>10</v>
      </c>
      <c r="M34" s="110"/>
      <c r="N34" s="110"/>
    </row>
    <row r="35" spans="1:16" ht="18.75" x14ac:dyDescent="0.3">
      <c r="A35" s="107"/>
      <c r="B35" s="78"/>
      <c r="C35" s="2"/>
      <c r="D35" s="2"/>
      <c r="E35" s="81"/>
      <c r="F35" s="2"/>
      <c r="G35" s="73"/>
      <c r="H35" s="73"/>
      <c r="I35" s="73"/>
      <c r="J35" s="73"/>
      <c r="K35" s="87"/>
      <c r="L35" s="2"/>
      <c r="M35" s="73"/>
      <c r="N35" s="73"/>
    </row>
    <row r="36" spans="1:16" ht="18.75" x14ac:dyDescent="0.3">
      <c r="A36" s="107"/>
      <c r="B36" s="78"/>
      <c r="C36" s="88" t="s">
        <v>102</v>
      </c>
      <c r="D36" s="91" t="s">
        <v>108</v>
      </c>
      <c r="E36" s="92">
        <v>298.89999999999998</v>
      </c>
      <c r="F36" s="93" t="s">
        <v>109</v>
      </c>
      <c r="G36" s="93"/>
      <c r="H36" s="112"/>
      <c r="I36" s="110"/>
      <c r="J36" s="111" t="s">
        <v>8</v>
      </c>
      <c r="K36" s="112">
        <f>K13*E36</f>
        <v>7.4725000000000001</v>
      </c>
      <c r="L36" s="91" t="s">
        <v>10</v>
      </c>
      <c r="M36" s="110"/>
      <c r="N36" s="110"/>
    </row>
    <row r="37" spans="1:16" x14ac:dyDescent="0.25">
      <c r="A37" s="107"/>
      <c r="B37" s="78"/>
      <c r="C37" s="73"/>
      <c r="D37" s="73"/>
      <c r="E37" s="83"/>
      <c r="F37" s="73"/>
      <c r="G37" s="73"/>
      <c r="H37" s="73"/>
      <c r="I37" s="73"/>
      <c r="J37" s="73"/>
      <c r="K37" s="77"/>
      <c r="L37" s="73"/>
      <c r="M37" s="73"/>
      <c r="N37" s="73"/>
      <c r="P37" s="63"/>
    </row>
    <row r="38" spans="1:16" ht="18.75" x14ac:dyDescent="0.3">
      <c r="A38" s="107"/>
      <c r="B38" s="78"/>
      <c r="C38" s="89" t="s">
        <v>103</v>
      </c>
      <c r="D38" s="91" t="s">
        <v>108</v>
      </c>
      <c r="E38" s="92">
        <v>358.9</v>
      </c>
      <c r="F38" s="93" t="s">
        <v>109</v>
      </c>
      <c r="G38" s="93"/>
      <c r="H38" s="110"/>
      <c r="I38" s="110"/>
      <c r="J38" s="111" t="s">
        <v>8</v>
      </c>
      <c r="K38" s="112">
        <f>K13*E38</f>
        <v>8.9725000000000001</v>
      </c>
      <c r="L38" s="91" t="s">
        <v>10</v>
      </c>
      <c r="M38" s="110"/>
      <c r="N38" s="110"/>
    </row>
    <row r="39" spans="1:16" ht="18.75" x14ac:dyDescent="0.3">
      <c r="A39" s="107"/>
      <c r="B39" s="78"/>
      <c r="C39" s="2"/>
      <c r="D39" s="2"/>
      <c r="E39" s="81"/>
      <c r="F39" s="2"/>
      <c r="G39" s="73"/>
      <c r="H39" s="73"/>
      <c r="I39" s="73"/>
      <c r="J39" s="73"/>
      <c r="K39" s="77"/>
      <c r="L39" s="73"/>
      <c r="M39" s="73"/>
      <c r="N39" s="73"/>
    </row>
    <row r="40" spans="1:16" ht="18.75" x14ac:dyDescent="0.3">
      <c r="A40" s="107"/>
      <c r="B40" s="78"/>
      <c r="C40" s="90" t="s">
        <v>104</v>
      </c>
      <c r="D40" s="91" t="s">
        <v>108</v>
      </c>
      <c r="E40" s="92">
        <v>419.2</v>
      </c>
      <c r="F40" s="93" t="s">
        <v>109</v>
      </c>
      <c r="G40" s="93"/>
      <c r="H40" s="112"/>
      <c r="I40" s="91"/>
      <c r="J40" s="111" t="s">
        <v>8</v>
      </c>
      <c r="K40" s="112">
        <f>K13*E40</f>
        <v>10.48</v>
      </c>
      <c r="L40" s="91" t="s">
        <v>10</v>
      </c>
      <c r="M40" s="110"/>
      <c r="N40" s="110"/>
    </row>
    <row r="41" spans="1:16" ht="18.75" x14ac:dyDescent="0.3">
      <c r="A41" s="107"/>
      <c r="B41" s="78"/>
      <c r="C41" s="2"/>
      <c r="D41" s="2"/>
      <c r="E41" s="81"/>
      <c r="F41" s="2"/>
      <c r="G41" s="73"/>
      <c r="H41" s="73"/>
      <c r="I41" s="73"/>
      <c r="J41" s="73"/>
      <c r="K41" s="87"/>
      <c r="L41" s="2"/>
      <c r="M41" s="73"/>
      <c r="N41" s="73"/>
    </row>
    <row r="42" spans="1:16" ht="18.75" x14ac:dyDescent="0.3">
      <c r="A42" s="107"/>
      <c r="B42" s="78"/>
      <c r="C42" s="94" t="s">
        <v>105</v>
      </c>
      <c r="D42" s="91" t="s">
        <v>108</v>
      </c>
      <c r="E42" s="92">
        <v>443.4</v>
      </c>
      <c r="F42" s="93" t="s">
        <v>109</v>
      </c>
      <c r="G42" s="93"/>
      <c r="H42" s="112"/>
      <c r="I42" s="110"/>
      <c r="J42" s="111" t="s">
        <v>8</v>
      </c>
      <c r="K42" s="112">
        <f>K13*E42</f>
        <v>11.085000000000001</v>
      </c>
      <c r="L42" s="91" t="s">
        <v>10</v>
      </c>
      <c r="M42" s="110"/>
      <c r="N42" s="110"/>
    </row>
    <row r="43" spans="1:16" x14ac:dyDescent="0.25">
      <c r="A43" s="107"/>
      <c r="B43" s="78"/>
      <c r="C43" s="73"/>
      <c r="D43" s="73"/>
      <c r="E43" s="83"/>
      <c r="F43" s="73"/>
      <c r="G43" s="73"/>
      <c r="H43" s="73"/>
      <c r="I43" s="73"/>
      <c r="J43" s="73"/>
      <c r="K43" s="77"/>
      <c r="L43" s="73"/>
      <c r="M43" s="73"/>
      <c r="N43" s="73"/>
    </row>
    <row r="44" spans="1:16" ht="18.75" x14ac:dyDescent="0.3">
      <c r="A44" s="107"/>
      <c r="B44" s="78"/>
      <c r="C44" s="95" t="s">
        <v>106</v>
      </c>
      <c r="D44" s="91" t="s">
        <v>108</v>
      </c>
      <c r="E44" s="92">
        <v>485.4</v>
      </c>
      <c r="F44" s="93" t="s">
        <v>109</v>
      </c>
      <c r="G44" s="93"/>
      <c r="H44" s="110"/>
      <c r="I44" s="110"/>
      <c r="J44" s="111" t="s">
        <v>8</v>
      </c>
      <c r="K44" s="112">
        <f>K13*E44</f>
        <v>12.135</v>
      </c>
      <c r="L44" s="91" t="s">
        <v>10</v>
      </c>
      <c r="M44" s="110"/>
      <c r="N44" s="110"/>
    </row>
    <row r="45" spans="1:16" ht="18.75" x14ac:dyDescent="0.3">
      <c r="A45" s="107"/>
      <c r="B45" s="78"/>
      <c r="C45" s="2"/>
      <c r="D45" s="2"/>
      <c r="E45" s="81"/>
      <c r="F45" s="2"/>
      <c r="G45" s="73"/>
      <c r="H45" s="73"/>
      <c r="I45" s="73"/>
      <c r="J45" s="73"/>
      <c r="K45" s="77"/>
      <c r="L45" s="73"/>
      <c r="M45" s="73"/>
      <c r="N45" s="73"/>
    </row>
    <row r="46" spans="1:16" ht="18" customHeight="1" x14ac:dyDescent="0.3">
      <c r="A46" s="73"/>
      <c r="B46" s="73"/>
      <c r="C46" s="96" t="s">
        <v>107</v>
      </c>
      <c r="D46" s="91" t="s">
        <v>108</v>
      </c>
      <c r="E46" s="92">
        <v>541</v>
      </c>
      <c r="F46" s="93" t="s">
        <v>109</v>
      </c>
      <c r="G46" s="93"/>
      <c r="H46" s="112"/>
      <c r="I46" s="91"/>
      <c r="J46" s="111" t="s">
        <v>8</v>
      </c>
      <c r="K46" s="112">
        <f>K13*E46</f>
        <v>13.525</v>
      </c>
      <c r="L46" s="91" t="s">
        <v>10</v>
      </c>
      <c r="M46" s="110"/>
      <c r="N46" s="110"/>
    </row>
    <row r="47" spans="1:16" ht="34.5" customHeight="1" x14ac:dyDescent="0.3">
      <c r="A47" s="97" t="s">
        <v>118</v>
      </c>
      <c r="B47" s="98" t="s">
        <v>117</v>
      </c>
      <c r="C47" s="2"/>
      <c r="D47" s="2"/>
      <c r="E47" s="2"/>
      <c r="F47" s="2"/>
      <c r="G47" s="73"/>
      <c r="H47" s="73"/>
      <c r="I47" s="73"/>
      <c r="J47" s="73"/>
      <c r="K47" s="87"/>
      <c r="L47" s="2"/>
      <c r="M47" s="73"/>
      <c r="N47" s="73"/>
    </row>
    <row r="48" spans="1:16" ht="21.75" customHeight="1" x14ac:dyDescent="0.3">
      <c r="A48" s="97"/>
      <c r="B48" s="98"/>
      <c r="C48" s="99" t="s">
        <v>111</v>
      </c>
      <c r="D48" s="91" t="s">
        <v>108</v>
      </c>
      <c r="E48" s="92">
        <v>1000</v>
      </c>
      <c r="F48" s="93" t="s">
        <v>109</v>
      </c>
      <c r="G48" s="93"/>
      <c r="H48" s="112"/>
      <c r="I48" s="110"/>
      <c r="J48" s="111" t="s">
        <v>8</v>
      </c>
      <c r="K48" s="112">
        <f>K13*E48</f>
        <v>25</v>
      </c>
      <c r="L48" s="91" t="s">
        <v>10</v>
      </c>
      <c r="M48" s="110"/>
      <c r="N48" s="110"/>
    </row>
    <row r="49" spans="1:16" ht="38.25" customHeight="1" x14ac:dyDescent="0.25">
      <c r="A49" s="97"/>
      <c r="B49" s="98"/>
      <c r="C49" s="73"/>
      <c r="D49" s="73"/>
      <c r="E49" s="73"/>
      <c r="F49" s="73"/>
      <c r="G49" s="73"/>
      <c r="H49" s="73"/>
      <c r="I49" s="73"/>
      <c r="J49" s="73"/>
      <c r="K49" s="77"/>
      <c r="L49" s="73"/>
      <c r="M49" s="73"/>
      <c r="N49" s="73"/>
      <c r="P49" s="1"/>
    </row>
    <row r="50" spans="1:16" ht="18" customHeight="1" x14ac:dyDescent="0.3">
      <c r="A50" s="97"/>
      <c r="B50" s="98"/>
      <c r="C50" s="100" t="s">
        <v>112</v>
      </c>
      <c r="D50" s="91" t="s">
        <v>108</v>
      </c>
      <c r="E50" s="92">
        <v>1600</v>
      </c>
      <c r="F50" s="93" t="s">
        <v>109</v>
      </c>
      <c r="G50" s="93"/>
      <c r="H50" s="112"/>
      <c r="I50" s="110"/>
      <c r="J50" s="111" t="s">
        <v>8</v>
      </c>
      <c r="K50" s="112">
        <f>K13*E50</f>
        <v>40</v>
      </c>
      <c r="L50" s="91" t="s">
        <v>10</v>
      </c>
      <c r="M50" s="110"/>
      <c r="N50" s="110"/>
    </row>
    <row r="51" spans="1:16" ht="42" customHeight="1" x14ac:dyDescent="0.25">
      <c r="A51" s="97"/>
      <c r="B51" s="98"/>
      <c r="C51" s="73"/>
      <c r="D51" s="73"/>
      <c r="E51" s="73"/>
      <c r="F51" s="73"/>
      <c r="G51" s="73"/>
      <c r="H51" s="73"/>
      <c r="I51" s="73"/>
      <c r="J51" s="73"/>
      <c r="K51" s="77"/>
      <c r="L51" s="73"/>
      <c r="M51" s="73"/>
      <c r="N51" s="73"/>
    </row>
    <row r="52" spans="1:16" ht="14.25" customHeight="1" x14ac:dyDescent="0.3">
      <c r="A52" s="97"/>
      <c r="B52" s="104"/>
      <c r="C52" s="101" t="s">
        <v>113</v>
      </c>
      <c r="D52" s="91" t="s">
        <v>108</v>
      </c>
      <c r="E52" s="92">
        <v>2500</v>
      </c>
      <c r="F52" s="93" t="s">
        <v>109</v>
      </c>
      <c r="G52" s="93"/>
      <c r="H52" s="112"/>
      <c r="I52" s="110"/>
      <c r="J52" s="111" t="s">
        <v>8</v>
      </c>
      <c r="K52" s="112">
        <f>K13*E52</f>
        <v>62.5</v>
      </c>
      <c r="L52" s="91" t="s">
        <v>10</v>
      </c>
      <c r="M52" s="110"/>
      <c r="N52" s="110"/>
    </row>
    <row r="53" spans="1:16" ht="63.75" customHeight="1" x14ac:dyDescent="0.3">
      <c r="A53" s="97"/>
      <c r="B53" s="103"/>
      <c r="C53" s="73"/>
      <c r="D53" s="73"/>
      <c r="E53" s="73"/>
      <c r="F53" s="73"/>
      <c r="G53" s="73"/>
      <c r="H53" s="73"/>
      <c r="I53" s="73"/>
      <c r="J53" s="73"/>
      <c r="K53" s="77"/>
      <c r="L53" s="73"/>
      <c r="M53" s="73"/>
      <c r="N53" s="73"/>
    </row>
    <row r="54" spans="1:16" ht="18.75" x14ac:dyDescent="0.3">
      <c r="A54" s="97"/>
      <c r="B54" s="113"/>
      <c r="C54" s="103" t="s">
        <v>115</v>
      </c>
      <c r="D54" s="91" t="s">
        <v>108</v>
      </c>
      <c r="E54" s="92">
        <v>4000</v>
      </c>
      <c r="F54" s="93" t="s">
        <v>109</v>
      </c>
      <c r="G54" s="93"/>
      <c r="H54" s="112"/>
      <c r="I54" s="110"/>
      <c r="J54" s="111" t="s">
        <v>8</v>
      </c>
      <c r="K54" s="112">
        <f>K13*E54</f>
        <v>100</v>
      </c>
      <c r="L54" s="91" t="s">
        <v>10</v>
      </c>
      <c r="M54" s="110"/>
      <c r="N54" s="110"/>
    </row>
    <row r="55" spans="1:16" ht="63.75" customHeight="1" x14ac:dyDescent="0.3">
      <c r="A55" s="97"/>
      <c r="B55" s="86"/>
      <c r="C55" s="73"/>
      <c r="D55" s="73"/>
      <c r="E55" s="73"/>
      <c r="F55" s="73"/>
      <c r="G55" s="73"/>
      <c r="H55" s="73"/>
      <c r="I55" s="73"/>
      <c r="J55" s="73"/>
      <c r="K55" s="77"/>
      <c r="L55" s="73"/>
      <c r="M55" s="73"/>
      <c r="N55" s="73"/>
    </row>
    <row r="56" spans="1:16" ht="18.75" x14ac:dyDescent="0.3">
      <c r="A56" s="73"/>
      <c r="B56" s="104"/>
      <c r="C56" s="86" t="s">
        <v>116</v>
      </c>
      <c r="D56" s="91" t="s">
        <v>108</v>
      </c>
      <c r="E56" s="92">
        <v>4567</v>
      </c>
      <c r="F56" s="93" t="s">
        <v>109</v>
      </c>
      <c r="G56" s="93"/>
      <c r="H56" s="112"/>
      <c r="I56" s="110"/>
      <c r="J56" s="111" t="s">
        <v>8</v>
      </c>
      <c r="K56" s="112">
        <f>K13*E56</f>
        <v>114.17500000000001</v>
      </c>
      <c r="L56" s="91" t="s">
        <v>10</v>
      </c>
      <c r="M56" s="110"/>
      <c r="N56" s="110"/>
    </row>
    <row r="57" spans="1:16" x14ac:dyDescent="0.25">
      <c r="A57" s="65"/>
      <c r="B57" s="102"/>
      <c r="C57" s="73"/>
      <c r="D57" s="73"/>
      <c r="E57" s="73"/>
      <c r="F57" s="73"/>
      <c r="G57" s="73"/>
      <c r="H57" s="73"/>
      <c r="I57" s="73"/>
      <c r="J57" s="73"/>
      <c r="K57" s="77"/>
      <c r="L57" s="73"/>
      <c r="M57" s="73"/>
      <c r="N57" s="73"/>
    </row>
    <row r="58" spans="1:16" x14ac:dyDescent="0.25">
      <c r="A58" s="65"/>
      <c r="B58" s="102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6" x14ac:dyDescent="0.25">
      <c r="A59" s="65"/>
      <c r="B59" s="102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6" x14ac:dyDescent="0.25">
      <c r="B60" s="64"/>
      <c r="C60" s="65"/>
      <c r="D60" s="65"/>
      <c r="E60" s="65"/>
      <c r="F60" s="105"/>
      <c r="G60" s="105"/>
      <c r="H60" s="105"/>
      <c r="I60" s="105"/>
      <c r="J60" s="105"/>
      <c r="K60" s="65"/>
      <c r="L60" s="65"/>
      <c r="M60" s="106" t="s">
        <v>119</v>
      </c>
      <c r="N60" s="106"/>
    </row>
    <row r="61" spans="1:16" x14ac:dyDescent="0.25">
      <c r="B61" s="64"/>
    </row>
    <row r="62" spans="1:16" x14ac:dyDescent="0.25">
      <c r="B62" s="64"/>
    </row>
    <row r="63" spans="1:16" x14ac:dyDescent="0.25">
      <c r="B63" s="64"/>
    </row>
    <row r="64" spans="1:16" x14ac:dyDescent="0.25">
      <c r="B64" s="64"/>
    </row>
    <row r="65" spans="2:2" x14ac:dyDescent="0.25">
      <c r="B65" s="64"/>
    </row>
    <row r="66" spans="2:2" x14ac:dyDescent="0.25">
      <c r="B66" s="64"/>
    </row>
    <row r="67" spans="2:2" x14ac:dyDescent="0.25">
      <c r="B67" s="64"/>
    </row>
    <row r="98" spans="3:7" x14ac:dyDescent="0.25">
      <c r="C98" s="51"/>
      <c r="D98" s="52" t="s">
        <v>13</v>
      </c>
      <c r="E98" s="52" t="s">
        <v>14</v>
      </c>
      <c r="F98" s="52" t="s">
        <v>15</v>
      </c>
      <c r="G98" s="5" t="s">
        <v>16</v>
      </c>
    </row>
    <row r="99" spans="3:7" x14ac:dyDescent="0.25">
      <c r="C99" s="51"/>
      <c r="D99" s="52"/>
      <c r="E99" s="52"/>
      <c r="F99" s="52"/>
      <c r="G99" s="5" t="s">
        <v>17</v>
      </c>
    </row>
    <row r="100" spans="3:7" x14ac:dyDescent="0.25">
      <c r="C100" s="53"/>
      <c r="D100" s="6" t="s">
        <v>18</v>
      </c>
    </row>
    <row r="101" spans="3:7" x14ac:dyDescent="0.25">
      <c r="C101" s="53"/>
      <c r="D101" s="6" t="s">
        <v>19</v>
      </c>
      <c r="E101" s="8" t="s">
        <v>20</v>
      </c>
      <c r="F101" s="10" t="s">
        <v>23</v>
      </c>
      <c r="G101" s="11" t="s">
        <v>24</v>
      </c>
    </row>
    <row r="102" spans="3:7" x14ac:dyDescent="0.25">
      <c r="C102" s="53"/>
      <c r="D102" s="7"/>
      <c r="E102" s="9" t="s">
        <v>21</v>
      </c>
      <c r="F102" s="12" t="s">
        <v>25</v>
      </c>
      <c r="G102" s="11" t="s">
        <v>26</v>
      </c>
    </row>
    <row r="103" spans="3:7" x14ac:dyDescent="0.25">
      <c r="C103" s="53"/>
      <c r="D103" s="7"/>
      <c r="E103" s="8" t="s">
        <v>22</v>
      </c>
      <c r="F103" s="13" t="s">
        <v>27</v>
      </c>
      <c r="G103" s="11" t="s">
        <v>28</v>
      </c>
    </row>
    <row r="104" spans="3:7" x14ac:dyDescent="0.25">
      <c r="C104" s="53"/>
      <c r="D104" s="7"/>
      <c r="E104" s="14" t="s">
        <v>29</v>
      </c>
      <c r="F104" s="16" t="s">
        <v>32</v>
      </c>
      <c r="G104" s="11" t="s">
        <v>33</v>
      </c>
    </row>
    <row r="105" spans="3:7" x14ac:dyDescent="0.25">
      <c r="C105" s="53"/>
      <c r="D105" s="7"/>
      <c r="E105" s="15" t="s">
        <v>30</v>
      </c>
      <c r="F105" s="17" t="s">
        <v>34</v>
      </c>
      <c r="G105" s="11" t="s">
        <v>35</v>
      </c>
    </row>
    <row r="106" spans="3:7" x14ac:dyDescent="0.25">
      <c r="C106" s="53"/>
      <c r="D106" s="7"/>
      <c r="E106" s="14" t="s">
        <v>31</v>
      </c>
      <c r="F106" s="18" t="s">
        <v>36</v>
      </c>
      <c r="G106" s="11" t="s">
        <v>37</v>
      </c>
    </row>
    <row r="107" spans="3:7" x14ac:dyDescent="0.25">
      <c r="C107" s="53"/>
      <c r="D107" s="7"/>
      <c r="E107" s="19" t="s">
        <v>38</v>
      </c>
      <c r="F107" s="22" t="s">
        <v>41</v>
      </c>
      <c r="G107" s="11" t="s">
        <v>42</v>
      </c>
    </row>
    <row r="108" spans="3:7" x14ac:dyDescent="0.25">
      <c r="C108" s="53"/>
      <c r="D108" s="7"/>
      <c r="E108" s="20" t="s">
        <v>39</v>
      </c>
      <c r="F108" s="23" t="s">
        <v>43</v>
      </c>
      <c r="G108" s="11" t="s">
        <v>44</v>
      </c>
    </row>
    <row r="109" spans="3:7" x14ac:dyDescent="0.25">
      <c r="C109" s="53"/>
      <c r="D109" s="7"/>
      <c r="E109" s="19" t="s">
        <v>40</v>
      </c>
      <c r="F109" s="24" t="s">
        <v>45</v>
      </c>
      <c r="G109" s="11" t="s">
        <v>46</v>
      </c>
    </row>
    <row r="110" spans="3:7" x14ac:dyDescent="0.25">
      <c r="C110" s="53"/>
      <c r="D110" s="7"/>
      <c r="E110" s="21"/>
      <c r="F110" s="25" t="s">
        <v>47</v>
      </c>
      <c r="G110" s="11" t="s">
        <v>48</v>
      </c>
    </row>
    <row r="111" spans="3:7" x14ac:dyDescent="0.25">
      <c r="C111" s="53"/>
      <c r="D111" s="7"/>
      <c r="E111" s="21"/>
      <c r="F111" s="26" t="s">
        <v>49</v>
      </c>
      <c r="G111" s="11" t="s">
        <v>50</v>
      </c>
    </row>
    <row r="112" spans="3:7" x14ac:dyDescent="0.25">
      <c r="C112" s="53"/>
      <c r="D112" s="7"/>
      <c r="E112" s="21"/>
      <c r="F112" s="27" t="s">
        <v>51</v>
      </c>
      <c r="G112" s="11" t="s">
        <v>52</v>
      </c>
    </row>
    <row r="113" spans="3:7" x14ac:dyDescent="0.25">
      <c r="C113" s="54" t="s">
        <v>53</v>
      </c>
      <c r="D113" s="29" t="s">
        <v>54</v>
      </c>
    </row>
    <row r="114" spans="3:7" x14ac:dyDescent="0.25">
      <c r="C114" s="54"/>
      <c r="D114" s="29" t="s">
        <v>55</v>
      </c>
      <c r="E114" s="31" t="s">
        <v>56</v>
      </c>
      <c r="F114" s="55" t="s">
        <v>59</v>
      </c>
      <c r="G114" s="56" t="s">
        <v>60</v>
      </c>
    </row>
    <row r="115" spans="3:7" x14ac:dyDescent="0.25">
      <c r="C115" s="54"/>
      <c r="D115" s="30"/>
      <c r="E115" s="32" t="s">
        <v>57</v>
      </c>
      <c r="F115" s="55"/>
      <c r="G115" s="56"/>
    </row>
    <row r="116" spans="3:7" x14ac:dyDescent="0.25">
      <c r="C116" s="54"/>
      <c r="D116" s="30"/>
      <c r="E116" s="32" t="s">
        <v>54</v>
      </c>
      <c r="F116" s="33" t="s">
        <v>61</v>
      </c>
      <c r="G116" s="11" t="s">
        <v>62</v>
      </c>
    </row>
    <row r="117" spans="3:7" x14ac:dyDescent="0.25">
      <c r="C117" s="54"/>
      <c r="D117" s="30"/>
      <c r="E117" s="31" t="s">
        <v>58</v>
      </c>
      <c r="F117" s="34" t="s">
        <v>63</v>
      </c>
      <c r="G117" s="11" t="s">
        <v>64</v>
      </c>
    </row>
    <row r="118" spans="3:7" x14ac:dyDescent="0.25">
      <c r="C118" s="54"/>
      <c r="D118" s="30"/>
      <c r="E118" s="35" t="s">
        <v>65</v>
      </c>
      <c r="F118" s="57" t="s">
        <v>68</v>
      </c>
      <c r="G118" s="56" t="s">
        <v>69</v>
      </c>
    </row>
    <row r="119" spans="3:7" x14ac:dyDescent="0.25">
      <c r="C119" s="54"/>
      <c r="D119" s="30"/>
      <c r="E119" s="36" t="s">
        <v>66</v>
      </c>
      <c r="F119" s="57"/>
      <c r="G119" s="56"/>
    </row>
    <row r="120" spans="3:7" x14ac:dyDescent="0.25">
      <c r="C120" s="54"/>
      <c r="D120" s="30"/>
      <c r="E120" s="36" t="s">
        <v>54</v>
      </c>
      <c r="F120" s="37" t="s">
        <v>70</v>
      </c>
      <c r="G120" s="11" t="s">
        <v>71</v>
      </c>
    </row>
    <row r="121" spans="3:7" x14ac:dyDescent="0.25">
      <c r="C121" s="54"/>
      <c r="D121" s="30"/>
      <c r="E121" s="35" t="s">
        <v>67</v>
      </c>
      <c r="F121" s="38" t="s">
        <v>72</v>
      </c>
      <c r="G121" s="11" t="s">
        <v>73</v>
      </c>
    </row>
    <row r="122" spans="3:7" x14ac:dyDescent="0.25">
      <c r="C122" s="54"/>
      <c r="D122" s="30"/>
      <c r="E122" s="28" t="s">
        <v>74</v>
      </c>
      <c r="F122" s="40" t="s">
        <v>77</v>
      </c>
      <c r="G122" s="11" t="s">
        <v>78</v>
      </c>
    </row>
    <row r="123" spans="3:7" x14ac:dyDescent="0.25">
      <c r="C123" s="54"/>
      <c r="D123" s="30"/>
      <c r="E123" s="39" t="s">
        <v>75</v>
      </c>
      <c r="F123" s="41" t="s">
        <v>79</v>
      </c>
      <c r="G123" s="11" t="s">
        <v>80</v>
      </c>
    </row>
    <row r="124" spans="3:7" x14ac:dyDescent="0.25">
      <c r="C124" s="54"/>
      <c r="D124" s="30"/>
      <c r="E124" s="39" t="s">
        <v>54</v>
      </c>
      <c r="F124" s="42" t="s">
        <v>81</v>
      </c>
      <c r="G124" s="11" t="s">
        <v>82</v>
      </c>
    </row>
    <row r="125" spans="3:7" x14ac:dyDescent="0.25">
      <c r="C125" s="54"/>
      <c r="D125" s="30"/>
      <c r="E125" s="28" t="s">
        <v>76</v>
      </c>
      <c r="F125" s="43" t="s">
        <v>83</v>
      </c>
      <c r="G125" s="11" t="s">
        <v>84</v>
      </c>
    </row>
    <row r="126" spans="3:7" x14ac:dyDescent="0.25">
      <c r="C126" s="54"/>
      <c r="D126" s="44" t="s">
        <v>85</v>
      </c>
      <c r="E126" s="46" t="s">
        <v>87</v>
      </c>
      <c r="F126" s="58"/>
      <c r="G126" s="56" t="s">
        <v>89</v>
      </c>
    </row>
    <row r="127" spans="3:7" x14ac:dyDescent="0.25">
      <c r="C127" s="54"/>
      <c r="D127" s="44" t="s">
        <v>86</v>
      </c>
      <c r="E127" s="46" t="s">
        <v>88</v>
      </c>
      <c r="F127" s="58"/>
      <c r="G127" s="56"/>
    </row>
    <row r="128" spans="3:7" x14ac:dyDescent="0.25">
      <c r="C128" s="54"/>
      <c r="D128" s="45"/>
      <c r="E128" s="47" t="s">
        <v>90</v>
      </c>
      <c r="F128" s="59"/>
      <c r="G128" s="56" t="s">
        <v>92</v>
      </c>
    </row>
    <row r="129" spans="3:7" x14ac:dyDescent="0.25">
      <c r="C129" s="54"/>
      <c r="D129" s="45"/>
      <c r="E129" s="47" t="s">
        <v>91</v>
      </c>
      <c r="F129" s="59"/>
      <c r="G129" s="56"/>
    </row>
    <row r="130" spans="3:7" x14ac:dyDescent="0.25">
      <c r="C130" s="54"/>
      <c r="D130" s="45"/>
      <c r="E130" s="48" t="s">
        <v>93</v>
      </c>
      <c r="F130" s="60"/>
      <c r="G130" s="56" t="s">
        <v>94</v>
      </c>
    </row>
    <row r="131" spans="3:7" x14ac:dyDescent="0.25">
      <c r="C131" s="54"/>
      <c r="D131" s="45"/>
      <c r="E131" s="48" t="s">
        <v>91</v>
      </c>
      <c r="F131" s="60"/>
      <c r="G131" s="56"/>
    </row>
    <row r="132" spans="3:7" x14ac:dyDescent="0.25">
      <c r="C132" s="54"/>
      <c r="D132" s="45"/>
      <c r="E132" s="49" t="s">
        <v>95</v>
      </c>
      <c r="F132" s="61"/>
      <c r="G132" s="56" t="s">
        <v>96</v>
      </c>
    </row>
    <row r="133" spans="3:7" x14ac:dyDescent="0.25">
      <c r="C133" s="54"/>
      <c r="D133" s="45"/>
      <c r="E133" s="49" t="s">
        <v>91</v>
      </c>
      <c r="F133" s="61"/>
      <c r="G133" s="56"/>
    </row>
    <row r="134" spans="3:7" x14ac:dyDescent="0.25">
      <c r="C134" s="54"/>
      <c r="D134" s="50" t="s">
        <v>97</v>
      </c>
      <c r="E134" s="62"/>
      <c r="F134" s="62"/>
      <c r="G134" s="56" t="s">
        <v>98</v>
      </c>
    </row>
    <row r="135" spans="3:7" x14ac:dyDescent="0.25">
      <c r="C135" s="54"/>
      <c r="D135" s="50" t="s">
        <v>67</v>
      </c>
      <c r="E135" s="62"/>
      <c r="F135" s="62"/>
      <c r="G135" s="56"/>
    </row>
    <row r="136" spans="3:7" x14ac:dyDescent="0.25">
      <c r="C136" s="54"/>
    </row>
    <row r="137" spans="3:7" x14ac:dyDescent="0.25">
      <c r="C137" s="54"/>
    </row>
    <row r="138" spans="3:7" x14ac:dyDescent="0.25">
      <c r="C138" s="54"/>
    </row>
  </sheetData>
  <sheetProtection password="B22E" sheet="1" objects="1" scenarios="1" selectLockedCells="1"/>
  <mergeCells count="55">
    <mergeCell ref="J24:M24"/>
    <mergeCell ref="H21:I21"/>
    <mergeCell ref="J11:M11"/>
    <mergeCell ref="A47:A55"/>
    <mergeCell ref="F60:J60"/>
    <mergeCell ref="M60:N60"/>
    <mergeCell ref="F46:G46"/>
    <mergeCell ref="F48:G48"/>
    <mergeCell ref="F50:G50"/>
    <mergeCell ref="F52:G52"/>
    <mergeCell ref="B25:B45"/>
    <mergeCell ref="F54:G54"/>
    <mergeCell ref="F56:G56"/>
    <mergeCell ref="B47:B51"/>
    <mergeCell ref="F36:G36"/>
    <mergeCell ref="F38:G38"/>
    <mergeCell ref="F40:G40"/>
    <mergeCell ref="F42:G42"/>
    <mergeCell ref="F44:G44"/>
    <mergeCell ref="F26:G26"/>
    <mergeCell ref="F28:G28"/>
    <mergeCell ref="F30:G30"/>
    <mergeCell ref="F32:G32"/>
    <mergeCell ref="F34:G34"/>
    <mergeCell ref="F134:F135"/>
    <mergeCell ref="G134:G135"/>
    <mergeCell ref="F98:F99"/>
    <mergeCell ref="C100:C112"/>
    <mergeCell ref="C113:C138"/>
    <mergeCell ref="F114:F115"/>
    <mergeCell ref="G114:G115"/>
    <mergeCell ref="F118:F119"/>
    <mergeCell ref="G118:G119"/>
    <mergeCell ref="F126:F127"/>
    <mergeCell ref="G126:G127"/>
    <mergeCell ref="F128:F129"/>
    <mergeCell ref="G128:G129"/>
    <mergeCell ref="F130:F131"/>
    <mergeCell ref="G130:G131"/>
    <mergeCell ref="F132:F133"/>
    <mergeCell ref="G132:G133"/>
    <mergeCell ref="E134:E135"/>
    <mergeCell ref="C98:C99"/>
    <mergeCell ref="D98:D99"/>
    <mergeCell ref="E98:E99"/>
    <mergeCell ref="C3:K3"/>
    <mergeCell ref="C23:N23"/>
    <mergeCell ref="C5:K5"/>
    <mergeCell ref="C6:I6"/>
    <mergeCell ref="C13:D13"/>
    <mergeCell ref="C15:D15"/>
    <mergeCell ref="H13:I13"/>
    <mergeCell ref="H15:I15"/>
    <mergeCell ref="H17:I17"/>
    <mergeCell ref="H19:I19"/>
  </mergeCells>
  <hyperlinks>
    <hyperlink ref="D98" r:id="rId1" tooltip="Äon (Geologie)" display="http://de.wikipedia.org/wiki/%C3%84on_%28Geologie%29"/>
    <hyperlink ref="E98" r:id="rId2" tooltip="Ära (Geologie)" display="http://de.wikipedia.org/wiki/%C3%84ra_%28Geologie%29"/>
    <hyperlink ref="F98" r:id="rId3" tooltip="System (Geologie)" display="http://de.wikipedia.org/wiki/System_%28Geologie%29"/>
    <hyperlink ref="G98" r:id="rId4" tooltip="Stufe (Geologie)" display="http://de.wikipedia.org/wiki/Stufe_%28Geologie%29"/>
    <hyperlink ref="G99" r:id="rId5" tooltip="Mya (Einheit)" display="http://de.wikipedia.org/wiki/Mya_%28Einheit%29"/>
    <hyperlink ref="D100" r:id="rId6" tooltip="Phanerozoikum" display="http://de.wikipedia.org/wiki/Phanerozoikum"/>
    <hyperlink ref="D101" r:id="rId7" tooltip="Ma (Einheit)" display="http://de.wikipedia.org/wiki/Ma_%28Einheit%29"/>
    <hyperlink ref="E101" r:id="rId8" tooltip="Känozoikum" display="http://de.wikipedia.org/wiki/K%C3%A4nozoikum"/>
    <hyperlink ref="E103" r:id="rId9" tooltip="Ma (Einheit)" display="http://de.wikipedia.org/wiki/Ma_%28Einheit%29"/>
    <hyperlink ref="F101" r:id="rId10" tooltip="Quartär (Geologie)" display="http://de.wikipedia.org/wiki/Quart%C3%A4r_%28Geologie%29"/>
    <hyperlink ref="F102" r:id="rId11" tooltip="Neogen" display="http://de.wikipedia.org/wiki/Neogen"/>
    <hyperlink ref="F103" r:id="rId12" tooltip="Paläogen" display="http://de.wikipedia.org/wiki/Pal%C3%A4ogen"/>
    <hyperlink ref="E104" r:id="rId13" tooltip="Mesozoikum" display="http://de.wikipedia.org/wiki/Mesozoikum"/>
    <hyperlink ref="E106" r:id="rId14" tooltip="Ma (Einheit)" display="http://de.wikipedia.org/wiki/Ma_%28Einheit%29"/>
    <hyperlink ref="F104" r:id="rId15" tooltip="Kreide (Geologie)" display="http://de.wikipedia.org/wiki/Kreide_%28Geologie%29"/>
    <hyperlink ref="F105" r:id="rId16" tooltip="Jura (Geologie)" display="http://de.wikipedia.org/wiki/Jura_%28Geologie%29"/>
    <hyperlink ref="F106" r:id="rId17" tooltip="Trias (Geologie)" display="http://de.wikipedia.org/wiki/Trias_%28Geologie%29"/>
    <hyperlink ref="E107" r:id="rId18" tooltip="Paläozoikum" display="http://de.wikipedia.org/wiki/Pal%C3%A4ozoikum"/>
    <hyperlink ref="E109" r:id="rId19" tooltip="Ma (Einheit)" display="http://de.wikipedia.org/wiki/Ma_%28Einheit%29"/>
    <hyperlink ref="F107" r:id="rId20" tooltip="Perm (Geologie)" display="http://de.wikipedia.org/wiki/Perm_%28Geologie%29"/>
    <hyperlink ref="F108" r:id="rId21" tooltip="Karbon" display="http://de.wikipedia.org/wiki/Karbon"/>
    <hyperlink ref="F109" r:id="rId22" tooltip="Devon (Geologie)" display="http://de.wikipedia.org/wiki/Devon_%28Geologie%29"/>
    <hyperlink ref="F110" r:id="rId23" tooltip="Silur (Geologie)" display="http://de.wikipedia.org/wiki/Silur_%28Geologie%29"/>
    <hyperlink ref="F111" r:id="rId24" tooltip="Ordovizium" display="http://de.wikipedia.org/wiki/Ordovizium"/>
    <hyperlink ref="F112" r:id="rId25" tooltip="Kambrium" display="http://de.wikipedia.org/wiki/Kambrium"/>
    <hyperlink ref="C113" r:id="rId26" tooltip="Präkambrium" display="http://de.wikipedia.org/wiki/Pr%C3%A4kambrium"/>
    <hyperlink ref="D113" r:id="rId27" tooltip="Proterozoikum" display="http://de.wikipedia.org/wiki/Proterozoikum"/>
    <hyperlink ref="D114" r:id="rId28" tooltip="Ma (Einheit)" display="http://de.wikipedia.org/wiki/Ma_%28Einheit%29"/>
    <hyperlink ref="E114" r:id="rId29" tooltip="Neoproterozoikum" display="http://de.wikipedia.org/wiki/Neoproterozoikum"/>
    <hyperlink ref="E117" r:id="rId30" tooltip="Ma (Einheit)" display="http://de.wikipedia.org/wiki/Ma_%28Einheit%29"/>
    <hyperlink ref="F114" r:id="rId31" tooltip="Ediacarium" display="http://de.wikipedia.org/wiki/Ediacarium"/>
    <hyperlink ref="F116" r:id="rId32" tooltip="Cryogenium" display="http://de.wikipedia.org/wiki/Cryogenium"/>
    <hyperlink ref="F117" r:id="rId33" tooltip="Tonium" display="http://de.wikipedia.org/wiki/Tonium"/>
    <hyperlink ref="E118" r:id="rId34" tooltip="Mesoproterozoikum" display="http://de.wikipedia.org/wiki/Mesoproterozoikum"/>
    <hyperlink ref="E121" r:id="rId35" tooltip="Ma (Einheit)" display="http://de.wikipedia.org/wiki/Ma_%28Einheit%29"/>
    <hyperlink ref="F118" r:id="rId36" tooltip="Stenium" display="http://de.wikipedia.org/wiki/Stenium"/>
    <hyperlink ref="F120" r:id="rId37" tooltip="Ectasium" display="http://de.wikipedia.org/wiki/Ectasium"/>
    <hyperlink ref="F121" r:id="rId38" tooltip="Calymmium" display="http://de.wikipedia.org/wiki/Calymmium"/>
    <hyperlink ref="E122" r:id="rId39" tooltip="Paläoproterozoikum" display="http://de.wikipedia.org/wiki/Pal%C3%A4oproterozoikum"/>
    <hyperlink ref="E125" r:id="rId40" tooltip="Ma (Einheit)" display="http://de.wikipedia.org/wiki/Ma_%28Einheit%29"/>
    <hyperlink ref="F122" r:id="rId41" tooltip="Statherium" display="http://de.wikipedia.org/wiki/Statherium"/>
    <hyperlink ref="F123" r:id="rId42" tooltip="Orosirium" display="http://de.wikipedia.org/wiki/Orosirium"/>
    <hyperlink ref="F124" r:id="rId43" tooltip="Rhyacium" display="http://de.wikipedia.org/wiki/Rhyacium"/>
    <hyperlink ref="F125" r:id="rId44" tooltip="Siderium" display="http://de.wikipedia.org/wiki/Siderium"/>
    <hyperlink ref="D126" r:id="rId45" tooltip="Archaikum" display="http://de.wikipedia.org/wiki/Archaikum"/>
    <hyperlink ref="D127" r:id="rId46" tooltip="Ma (Einheit)" display="http://de.wikipedia.org/wiki/Ma_%28Einheit%29"/>
    <hyperlink ref="E126" r:id="rId47" tooltip="Neoarchaikum" display="http://de.wikipedia.org/wiki/Neoarchaikum"/>
    <hyperlink ref="E127" r:id="rId48" tooltip="Ma (Einheit)" display="http://de.wikipedia.org/wiki/Ma_%28Einheit%29"/>
    <hyperlink ref="E128" r:id="rId49" tooltip="Mesoarchaikum" display="http://de.wikipedia.org/wiki/Mesoarchaikum"/>
    <hyperlink ref="E129" r:id="rId50" tooltip="Ma (Einheit)" display="http://de.wikipedia.org/wiki/Ma_%28Einheit%29"/>
    <hyperlink ref="E130" r:id="rId51" tooltip="Paläoarchaikum" display="http://de.wikipedia.org/wiki/Pal%C3%A4oarchaikum"/>
    <hyperlink ref="E131" r:id="rId52" tooltip="Ma (Einheit)" display="http://de.wikipedia.org/wiki/Ma_%28Einheit%29"/>
    <hyperlink ref="E132" r:id="rId53" tooltip="Eoarchaikum" display="http://de.wikipedia.org/wiki/Eoarchaikum"/>
    <hyperlink ref="E133" r:id="rId54" tooltip="Ma (Einheit)" display="http://de.wikipedia.org/wiki/Ma_%28Einheit%29"/>
    <hyperlink ref="D134" r:id="rId55" tooltip="Hadaikum" display="http://de.wikipedia.org/wiki/Hadaikum"/>
    <hyperlink ref="D135" r:id="rId56" tooltip="Ma (Einheit)" display="http://de.wikipedia.org/wiki/Ma_%28Einheit%29"/>
  </hyperlinks>
  <pageMargins left="0.7" right="0.7" top="0.78740157499999996" bottom="0.78740157499999996" header="0.3" footer="0.3"/>
  <pageSetup paperSize="9" orientation="portrait" r:id="rId57"/>
  <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2013-03-02T14:33:54Z</dcterms:created>
  <dcterms:modified xsi:type="dcterms:W3CDTF">2013-03-03T19:03:06Z</dcterms:modified>
</cp:coreProperties>
</file>